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26" windowWidth="14910" windowHeight="8880" activeTab="0"/>
  </bookViews>
  <sheets>
    <sheet name="итоги года " sheetId="1" r:id="rId1"/>
    <sheet name="итоги 1 четв " sheetId="2" r:id="rId2"/>
    <sheet name="итоги 3 четв" sheetId="3" r:id="rId3"/>
    <sheet name="итоги 2  четв " sheetId="4" r:id="rId4"/>
    <sheet name="итоги 4 четв" sheetId="5" r:id="rId5"/>
  </sheets>
  <definedNames/>
  <calcPr fullCalcOnLoad="1"/>
</workbook>
</file>

<file path=xl/sharedStrings.xml><?xml version="1.0" encoding="utf-8"?>
<sst xmlns="http://schemas.openxmlformats.org/spreadsheetml/2006/main" count="221" uniqueCount="70">
  <si>
    <t>ФИО</t>
  </si>
  <si>
    <t>№</t>
  </si>
  <si>
    <t>химия</t>
  </si>
  <si>
    <t>ОБЖ</t>
  </si>
  <si>
    <t>физ-ра</t>
  </si>
  <si>
    <t>англ яз</t>
  </si>
  <si>
    <t>рус яз</t>
  </si>
  <si>
    <t>литер</t>
  </si>
  <si>
    <t>"4"</t>
  </si>
  <si>
    <t>"3"</t>
  </si>
  <si>
    <t>ср балл</t>
  </si>
  <si>
    <t>алг</t>
  </si>
  <si>
    <t>геом</t>
  </si>
  <si>
    <t>физ</t>
  </si>
  <si>
    <t>черч</t>
  </si>
  <si>
    <t>биол</t>
  </si>
  <si>
    <t>истор</t>
  </si>
  <si>
    <t>% кач</t>
  </si>
  <si>
    <t>геогр</t>
  </si>
  <si>
    <t>нем язык</t>
  </si>
  <si>
    <t>"5"</t>
  </si>
  <si>
    <t>"2"</t>
  </si>
  <si>
    <t>инфор</t>
  </si>
  <si>
    <t>% усп</t>
  </si>
  <si>
    <t xml:space="preserve">Итоги 1 четверти </t>
  </si>
  <si>
    <t>Абидуева Алина</t>
  </si>
  <si>
    <t>Андриянова Ира</t>
  </si>
  <si>
    <t>Бадмаева Настя</t>
  </si>
  <si>
    <t>Базов Костя</t>
  </si>
  <si>
    <t>Банзаракцаев Агван</t>
  </si>
  <si>
    <t>Батуев Тимур</t>
  </si>
  <si>
    <t>Бойкова Алина</t>
  </si>
  <si>
    <t>Бокша Артур</t>
  </si>
  <si>
    <t>Будаева Юля</t>
  </si>
  <si>
    <t>Бутуев Алексей</t>
  </si>
  <si>
    <t xml:space="preserve">Григорьев Булат </t>
  </si>
  <si>
    <t>Дагбаев Борис</t>
  </si>
  <si>
    <t>Доржиева Санжима</t>
  </si>
  <si>
    <t>Жамбалова Саша</t>
  </si>
  <si>
    <t>Лубсанова Вика</t>
  </si>
  <si>
    <t>Манжеева Аяна</t>
  </si>
  <si>
    <t xml:space="preserve">Мошкин Илья </t>
  </si>
  <si>
    <t>Нагуслаева Настя</t>
  </si>
  <si>
    <t>Нимаева Наташа</t>
  </si>
  <si>
    <t>Павлов Костя</t>
  </si>
  <si>
    <t>Папук Милана</t>
  </si>
  <si>
    <t>Пермяков Виталя</t>
  </si>
  <si>
    <t>Пестерева Лера</t>
  </si>
  <si>
    <t>Петелина Настя</t>
  </si>
  <si>
    <t xml:space="preserve">Пивовар Полина </t>
  </si>
  <si>
    <t>Семенов Дима</t>
  </si>
  <si>
    <t>Халудоров Артем</t>
  </si>
  <si>
    <t>Хамид Фарида</t>
  </si>
  <si>
    <t>Чимитцыренов Эрдэм</t>
  </si>
  <si>
    <t>Цыренова Эльвира</t>
  </si>
  <si>
    <t>Яковлев Данил</t>
  </si>
  <si>
    <t>матем</t>
  </si>
  <si>
    <t>муз</t>
  </si>
  <si>
    <t>ИЗО</t>
  </si>
  <si>
    <t>бур. яз</t>
  </si>
  <si>
    <t>труд</t>
  </si>
  <si>
    <t>ОСЦ</t>
  </si>
  <si>
    <t>анг. яз</t>
  </si>
  <si>
    <t>Морходоева Баира</t>
  </si>
  <si>
    <t>Перепечина Мира</t>
  </si>
  <si>
    <t>Итоги 4 четверти 6 "Б"</t>
  </si>
  <si>
    <t xml:space="preserve">Итоги года 6 Б </t>
  </si>
  <si>
    <t>Доржиева Сана</t>
  </si>
  <si>
    <t>Цыренова Эля</t>
  </si>
  <si>
    <t>Банзаракцаев 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</si>
</sst>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d/m;@"/>
    <numFmt numFmtId="174" formatCode="0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9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double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1" fontId="1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1" fontId="1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" fontId="1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1" fontId="1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/>
    </xf>
    <xf numFmtId="1" fontId="1" fillId="33" borderId="26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1" fillId="33" borderId="27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1" fontId="1" fillId="33" borderId="19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" fontId="1" fillId="33" borderId="28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L36" sqref="L36"/>
    </sheetView>
  </sheetViews>
  <sheetFormatPr defaultColWidth="9.00390625" defaultRowHeight="12.75"/>
  <cols>
    <col min="1" max="1" width="4.25390625" style="0" customWidth="1"/>
    <col min="2" max="2" width="18.25390625" style="0" customWidth="1"/>
    <col min="3" max="22" width="5.25390625" style="0" customWidth="1"/>
  </cols>
  <sheetData>
    <row r="1" spans="1:24" ht="33" customHeight="1" thickBot="1">
      <c r="A1" s="57" t="s">
        <v>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X1" s="1"/>
    </row>
    <row r="2" spans="1:24" s="4" customFormat="1" ht="24.75" customHeight="1" thickBot="1">
      <c r="A2" s="7" t="s">
        <v>1</v>
      </c>
      <c r="B2" s="8" t="s">
        <v>0</v>
      </c>
      <c r="C2" s="8" t="s">
        <v>6</v>
      </c>
      <c r="D2" s="8" t="s">
        <v>7</v>
      </c>
      <c r="E2" s="8" t="s">
        <v>56</v>
      </c>
      <c r="F2" s="8" t="s">
        <v>16</v>
      </c>
      <c r="G2" s="8" t="s">
        <v>61</v>
      </c>
      <c r="H2" s="8" t="s">
        <v>18</v>
      </c>
      <c r="I2" s="8" t="s">
        <v>15</v>
      </c>
      <c r="J2" s="8" t="s">
        <v>57</v>
      </c>
      <c r="K2" s="8" t="s">
        <v>58</v>
      </c>
      <c r="L2" s="8" t="s">
        <v>59</v>
      </c>
      <c r="M2" s="8" t="s">
        <v>62</v>
      </c>
      <c r="N2" s="8" t="s">
        <v>4</v>
      </c>
      <c r="O2" s="8" t="s">
        <v>60</v>
      </c>
      <c r="P2" s="7" t="s">
        <v>20</v>
      </c>
      <c r="Q2" s="8" t="s">
        <v>8</v>
      </c>
      <c r="R2" s="8" t="s">
        <v>9</v>
      </c>
      <c r="S2" s="8" t="s">
        <v>21</v>
      </c>
      <c r="T2" s="8" t="s">
        <v>17</v>
      </c>
      <c r="U2" s="30" t="s">
        <v>23</v>
      </c>
      <c r="V2" s="9" t="s">
        <v>10</v>
      </c>
      <c r="X2" s="5"/>
    </row>
    <row r="3" spans="1:24" s="3" customFormat="1" ht="15" customHeight="1" thickBot="1">
      <c r="A3" s="48">
        <v>1</v>
      </c>
      <c r="B3" s="53" t="s">
        <v>25</v>
      </c>
      <c r="C3" s="11">
        <v>4</v>
      </c>
      <c r="D3" s="13">
        <v>5</v>
      </c>
      <c r="E3" s="11">
        <v>4</v>
      </c>
      <c r="F3" s="11">
        <v>5</v>
      </c>
      <c r="G3" s="11">
        <v>4</v>
      </c>
      <c r="H3" s="11">
        <v>4</v>
      </c>
      <c r="I3" s="11">
        <v>4</v>
      </c>
      <c r="J3" s="11">
        <v>5</v>
      </c>
      <c r="K3" s="11">
        <v>5</v>
      </c>
      <c r="L3" s="11">
        <v>5</v>
      </c>
      <c r="M3" s="11">
        <v>5</v>
      </c>
      <c r="N3" s="11">
        <v>4</v>
      </c>
      <c r="O3" s="13">
        <v>5</v>
      </c>
      <c r="P3" s="40">
        <f aca="true" t="shared" si="0" ref="P3:P34">COUNTIF(C3:O3,5)</f>
        <v>7</v>
      </c>
      <c r="Q3" s="41">
        <f aca="true" t="shared" si="1" ref="Q3:Q35">COUNTIF(C3:O3,4)</f>
        <v>6</v>
      </c>
      <c r="R3" s="41">
        <f aca="true" t="shared" si="2" ref="R3:R35">COUNTIF(C3:O3,3)</f>
        <v>0</v>
      </c>
      <c r="S3" s="41">
        <f aca="true" t="shared" si="3" ref="S3:S35">COUNTIF(C3:O3,2)</f>
        <v>0</v>
      </c>
      <c r="T3" s="41">
        <f aca="true" t="shared" si="4" ref="T3:T35">((P3+Q3)/(P3+Q3+R3+S3))*100</f>
        <v>100</v>
      </c>
      <c r="U3" s="42">
        <f aca="true" t="shared" si="5" ref="U3:U35">((P3+Q3+R3)*100)/(P3+Q3+R3+S3)</f>
        <v>100</v>
      </c>
      <c r="V3" s="43">
        <f aca="true" t="shared" si="6" ref="V3:V35">(5*P3+4*Q3+3*R3+2*S3)/(P3+Q3+R3+S3)</f>
        <v>4.538461538461538</v>
      </c>
      <c r="W3" s="17"/>
      <c r="X3" s="6"/>
    </row>
    <row r="4" spans="1:24" s="3" customFormat="1" ht="15" customHeight="1" thickBot="1">
      <c r="A4" s="49">
        <v>2</v>
      </c>
      <c r="B4" s="53" t="s">
        <v>26</v>
      </c>
      <c r="C4" s="13">
        <v>3</v>
      </c>
      <c r="D4" s="13">
        <v>4</v>
      </c>
      <c r="E4" s="13">
        <v>4</v>
      </c>
      <c r="F4" s="13">
        <v>4</v>
      </c>
      <c r="G4" s="13">
        <v>4</v>
      </c>
      <c r="H4" s="13">
        <v>4</v>
      </c>
      <c r="I4" s="13">
        <v>3</v>
      </c>
      <c r="J4" s="13">
        <v>5</v>
      </c>
      <c r="K4" s="13">
        <v>5</v>
      </c>
      <c r="L4" s="13">
        <v>4</v>
      </c>
      <c r="M4" s="13">
        <v>3</v>
      </c>
      <c r="N4" s="13">
        <v>4</v>
      </c>
      <c r="O4" s="13">
        <v>5</v>
      </c>
      <c r="P4" s="44">
        <f t="shared" si="0"/>
        <v>3</v>
      </c>
      <c r="Q4" s="35">
        <f t="shared" si="1"/>
        <v>7</v>
      </c>
      <c r="R4" s="35">
        <f t="shared" si="2"/>
        <v>3</v>
      </c>
      <c r="S4" s="35">
        <f t="shared" si="3"/>
        <v>0</v>
      </c>
      <c r="T4" s="35">
        <f t="shared" si="4"/>
        <v>76.92307692307693</v>
      </c>
      <c r="U4" s="42">
        <f t="shared" si="5"/>
        <v>100</v>
      </c>
      <c r="V4" s="45">
        <f t="shared" si="6"/>
        <v>4</v>
      </c>
      <c r="W4" s="17"/>
      <c r="X4" s="6"/>
    </row>
    <row r="5" spans="1:24" s="3" customFormat="1" ht="15" customHeight="1" thickBot="1">
      <c r="A5" s="48">
        <v>3</v>
      </c>
      <c r="B5" s="53" t="s">
        <v>27</v>
      </c>
      <c r="C5" s="13">
        <v>4</v>
      </c>
      <c r="D5" s="13">
        <v>5</v>
      </c>
      <c r="E5" s="13">
        <v>4</v>
      </c>
      <c r="F5" s="13">
        <v>5</v>
      </c>
      <c r="G5" s="13">
        <v>4</v>
      </c>
      <c r="H5" s="13">
        <v>4</v>
      </c>
      <c r="I5" s="13">
        <v>4</v>
      </c>
      <c r="J5" s="13">
        <v>5</v>
      </c>
      <c r="K5" s="13">
        <v>5</v>
      </c>
      <c r="L5" s="13">
        <v>5</v>
      </c>
      <c r="M5" s="13">
        <v>5</v>
      </c>
      <c r="N5" s="13">
        <v>4</v>
      </c>
      <c r="O5" s="13">
        <v>5</v>
      </c>
      <c r="P5" s="44">
        <f t="shared" si="0"/>
        <v>7</v>
      </c>
      <c r="Q5" s="35">
        <f t="shared" si="1"/>
        <v>6</v>
      </c>
      <c r="R5" s="35">
        <f t="shared" si="2"/>
        <v>0</v>
      </c>
      <c r="S5" s="35">
        <f t="shared" si="3"/>
        <v>0</v>
      </c>
      <c r="T5" s="35">
        <f t="shared" si="4"/>
        <v>100</v>
      </c>
      <c r="U5" s="42">
        <f t="shared" si="5"/>
        <v>100</v>
      </c>
      <c r="V5" s="45">
        <f t="shared" si="6"/>
        <v>4.538461538461538</v>
      </c>
      <c r="W5" s="17"/>
      <c r="X5" s="6"/>
    </row>
    <row r="6" spans="1:24" s="3" customFormat="1" ht="15" customHeight="1" thickBot="1">
      <c r="A6" s="50">
        <v>4</v>
      </c>
      <c r="B6" s="53" t="s">
        <v>28</v>
      </c>
      <c r="C6" s="13">
        <v>4</v>
      </c>
      <c r="D6" s="13">
        <v>5</v>
      </c>
      <c r="E6" s="13">
        <v>4</v>
      </c>
      <c r="F6" s="13">
        <v>5</v>
      </c>
      <c r="G6" s="13">
        <v>5</v>
      </c>
      <c r="H6" s="13">
        <v>5</v>
      </c>
      <c r="I6" s="13">
        <v>5</v>
      </c>
      <c r="J6" s="13">
        <v>5</v>
      </c>
      <c r="K6" s="13">
        <v>5</v>
      </c>
      <c r="L6" s="13">
        <v>5</v>
      </c>
      <c r="M6" s="13">
        <v>4</v>
      </c>
      <c r="N6" s="13">
        <v>4</v>
      </c>
      <c r="O6" s="13">
        <v>5</v>
      </c>
      <c r="P6" s="44">
        <f t="shared" si="0"/>
        <v>9</v>
      </c>
      <c r="Q6" s="35">
        <f t="shared" si="1"/>
        <v>4</v>
      </c>
      <c r="R6" s="35">
        <f t="shared" si="2"/>
        <v>0</v>
      </c>
      <c r="S6" s="35">
        <f t="shared" si="3"/>
        <v>0</v>
      </c>
      <c r="T6" s="35">
        <f t="shared" si="4"/>
        <v>100</v>
      </c>
      <c r="U6" s="42">
        <f t="shared" si="5"/>
        <v>100</v>
      </c>
      <c r="V6" s="45">
        <f t="shared" si="6"/>
        <v>4.6923076923076925</v>
      </c>
      <c r="W6" s="17"/>
      <c r="X6" s="6"/>
    </row>
    <row r="7" spans="1:24" s="3" customFormat="1" ht="15" customHeight="1" thickBot="1">
      <c r="A7" s="48">
        <v>5</v>
      </c>
      <c r="B7" s="53" t="s">
        <v>69</v>
      </c>
      <c r="C7" s="13">
        <v>5</v>
      </c>
      <c r="D7" s="13">
        <v>4</v>
      </c>
      <c r="E7" s="13">
        <v>5</v>
      </c>
      <c r="F7" s="13">
        <v>5</v>
      </c>
      <c r="G7" s="13">
        <v>4</v>
      </c>
      <c r="H7" s="13">
        <v>5</v>
      </c>
      <c r="I7" s="13">
        <v>4</v>
      </c>
      <c r="J7" s="13">
        <v>5</v>
      </c>
      <c r="K7" s="13">
        <v>5</v>
      </c>
      <c r="L7" s="13">
        <v>5</v>
      </c>
      <c r="M7" s="13">
        <v>4</v>
      </c>
      <c r="N7" s="13">
        <v>5</v>
      </c>
      <c r="O7" s="13">
        <v>4</v>
      </c>
      <c r="P7" s="44">
        <f t="shared" si="0"/>
        <v>8</v>
      </c>
      <c r="Q7" s="35">
        <f t="shared" si="1"/>
        <v>5</v>
      </c>
      <c r="R7" s="35">
        <f t="shared" si="2"/>
        <v>0</v>
      </c>
      <c r="S7" s="35">
        <f t="shared" si="3"/>
        <v>0</v>
      </c>
      <c r="T7" s="35">
        <f t="shared" si="4"/>
        <v>100</v>
      </c>
      <c r="U7" s="42">
        <f t="shared" si="5"/>
        <v>100</v>
      </c>
      <c r="V7" s="45">
        <f t="shared" si="6"/>
        <v>4.615384615384615</v>
      </c>
      <c r="W7" s="17"/>
      <c r="X7" s="6"/>
    </row>
    <row r="8" spans="1:24" s="3" customFormat="1" ht="15" customHeight="1" thickBot="1">
      <c r="A8" s="48">
        <v>6</v>
      </c>
      <c r="B8" s="53" t="s">
        <v>30</v>
      </c>
      <c r="C8" s="13">
        <v>4</v>
      </c>
      <c r="D8" s="13">
        <v>4</v>
      </c>
      <c r="E8" s="13">
        <v>3</v>
      </c>
      <c r="F8" s="13">
        <v>5</v>
      </c>
      <c r="G8" s="13">
        <v>5</v>
      </c>
      <c r="H8" s="13">
        <v>5</v>
      </c>
      <c r="I8" s="13">
        <v>4</v>
      </c>
      <c r="J8" s="13">
        <v>5</v>
      </c>
      <c r="K8" s="13">
        <v>4</v>
      </c>
      <c r="L8" s="13">
        <v>5</v>
      </c>
      <c r="M8" s="13">
        <v>4</v>
      </c>
      <c r="N8" s="13">
        <v>5</v>
      </c>
      <c r="O8" s="13">
        <v>4</v>
      </c>
      <c r="P8" s="44">
        <f t="shared" si="0"/>
        <v>6</v>
      </c>
      <c r="Q8" s="35">
        <f t="shared" si="1"/>
        <v>6</v>
      </c>
      <c r="R8" s="35">
        <f t="shared" si="2"/>
        <v>1</v>
      </c>
      <c r="S8" s="35">
        <f t="shared" si="3"/>
        <v>0</v>
      </c>
      <c r="T8" s="35">
        <f t="shared" si="4"/>
        <v>92.3076923076923</v>
      </c>
      <c r="U8" s="42">
        <f t="shared" si="5"/>
        <v>100</v>
      </c>
      <c r="V8" s="45">
        <f t="shared" si="6"/>
        <v>4.384615384615385</v>
      </c>
      <c r="W8" s="17"/>
      <c r="X8" s="6"/>
    </row>
    <row r="9" spans="1:24" s="3" customFormat="1" ht="15" customHeight="1" thickBot="1">
      <c r="A9" s="48">
        <v>7</v>
      </c>
      <c r="B9" s="53" t="s">
        <v>31</v>
      </c>
      <c r="C9" s="13">
        <v>3</v>
      </c>
      <c r="D9" s="13">
        <v>4</v>
      </c>
      <c r="E9" s="13">
        <v>3</v>
      </c>
      <c r="F9" s="13">
        <v>4</v>
      </c>
      <c r="G9" s="13">
        <v>4</v>
      </c>
      <c r="H9" s="13">
        <v>4</v>
      </c>
      <c r="I9" s="13">
        <v>4</v>
      </c>
      <c r="J9" s="13">
        <v>5</v>
      </c>
      <c r="K9" s="13">
        <v>5</v>
      </c>
      <c r="L9" s="13">
        <v>4</v>
      </c>
      <c r="M9" s="13">
        <v>3</v>
      </c>
      <c r="N9" s="13">
        <v>3</v>
      </c>
      <c r="O9" s="13">
        <v>4</v>
      </c>
      <c r="P9" s="44">
        <f t="shared" si="0"/>
        <v>2</v>
      </c>
      <c r="Q9" s="35">
        <f t="shared" si="1"/>
        <v>7</v>
      </c>
      <c r="R9" s="35">
        <f t="shared" si="2"/>
        <v>4</v>
      </c>
      <c r="S9" s="35">
        <f t="shared" si="3"/>
        <v>0</v>
      </c>
      <c r="T9" s="35">
        <f t="shared" si="4"/>
        <v>69.23076923076923</v>
      </c>
      <c r="U9" s="42">
        <f t="shared" si="5"/>
        <v>100</v>
      </c>
      <c r="V9" s="45">
        <f t="shared" si="6"/>
        <v>3.8461538461538463</v>
      </c>
      <c r="W9" s="17"/>
      <c r="X9" s="6"/>
    </row>
    <row r="10" spans="1:24" s="3" customFormat="1" ht="15" customHeight="1" thickBot="1">
      <c r="A10" s="49">
        <v>8</v>
      </c>
      <c r="B10" s="53" t="s">
        <v>32</v>
      </c>
      <c r="C10" s="13">
        <v>3</v>
      </c>
      <c r="D10" s="13">
        <v>3</v>
      </c>
      <c r="E10" s="13">
        <v>3</v>
      </c>
      <c r="F10" s="13">
        <v>4</v>
      </c>
      <c r="G10" s="13">
        <v>4</v>
      </c>
      <c r="H10" s="13">
        <v>4</v>
      </c>
      <c r="I10" s="13">
        <v>3</v>
      </c>
      <c r="J10" s="13">
        <v>4</v>
      </c>
      <c r="K10" s="13">
        <v>4</v>
      </c>
      <c r="L10" s="13">
        <v>3</v>
      </c>
      <c r="M10" s="13">
        <v>4</v>
      </c>
      <c r="N10" s="13">
        <v>4</v>
      </c>
      <c r="O10" s="13">
        <v>3</v>
      </c>
      <c r="P10" s="44">
        <f t="shared" si="0"/>
        <v>0</v>
      </c>
      <c r="Q10" s="35">
        <f t="shared" si="1"/>
        <v>7</v>
      </c>
      <c r="R10" s="35">
        <f t="shared" si="2"/>
        <v>6</v>
      </c>
      <c r="S10" s="35">
        <f t="shared" si="3"/>
        <v>0</v>
      </c>
      <c r="T10" s="35">
        <f t="shared" si="4"/>
        <v>53.84615384615385</v>
      </c>
      <c r="U10" s="42">
        <f t="shared" si="5"/>
        <v>100</v>
      </c>
      <c r="V10" s="45">
        <f t="shared" si="6"/>
        <v>3.5384615384615383</v>
      </c>
      <c r="W10" s="17"/>
      <c r="X10" s="6"/>
    </row>
    <row r="11" spans="1:24" s="3" customFormat="1" ht="15" customHeight="1" thickBot="1">
      <c r="A11" s="51">
        <v>9</v>
      </c>
      <c r="B11" s="53" t="s">
        <v>33</v>
      </c>
      <c r="C11" s="13">
        <v>4</v>
      </c>
      <c r="D11" s="13">
        <v>4</v>
      </c>
      <c r="E11" s="13">
        <v>4</v>
      </c>
      <c r="F11" s="13">
        <v>4</v>
      </c>
      <c r="G11" s="13">
        <v>4</v>
      </c>
      <c r="H11" s="13">
        <v>4</v>
      </c>
      <c r="I11" s="13">
        <v>4</v>
      </c>
      <c r="J11" s="13">
        <v>5</v>
      </c>
      <c r="K11" s="13">
        <v>5</v>
      </c>
      <c r="L11" s="13">
        <v>4</v>
      </c>
      <c r="M11" s="13">
        <v>5</v>
      </c>
      <c r="N11" s="13">
        <v>4</v>
      </c>
      <c r="O11" s="13">
        <v>5</v>
      </c>
      <c r="P11" s="44">
        <f t="shared" si="0"/>
        <v>4</v>
      </c>
      <c r="Q11" s="35">
        <f t="shared" si="1"/>
        <v>9</v>
      </c>
      <c r="R11" s="35">
        <f t="shared" si="2"/>
        <v>0</v>
      </c>
      <c r="S11" s="35">
        <f t="shared" si="3"/>
        <v>0</v>
      </c>
      <c r="T11" s="35">
        <f t="shared" si="4"/>
        <v>100</v>
      </c>
      <c r="U11" s="42">
        <f t="shared" si="5"/>
        <v>100</v>
      </c>
      <c r="V11" s="45">
        <f t="shared" si="6"/>
        <v>4.3076923076923075</v>
      </c>
      <c r="W11" s="17"/>
      <c r="X11" s="6"/>
    </row>
    <row r="12" spans="1:24" s="3" customFormat="1" ht="15" customHeight="1" thickBot="1">
      <c r="A12" s="48">
        <v>10</v>
      </c>
      <c r="B12" s="53" t="s">
        <v>34</v>
      </c>
      <c r="C12" s="13">
        <v>3</v>
      </c>
      <c r="D12" s="13">
        <v>4</v>
      </c>
      <c r="E12" s="13">
        <v>3</v>
      </c>
      <c r="F12" s="13">
        <v>4</v>
      </c>
      <c r="G12" s="13">
        <v>4</v>
      </c>
      <c r="H12" s="13">
        <v>4</v>
      </c>
      <c r="I12" s="13">
        <v>3</v>
      </c>
      <c r="J12" s="13">
        <v>5</v>
      </c>
      <c r="K12" s="13">
        <v>4</v>
      </c>
      <c r="L12" s="13">
        <v>3</v>
      </c>
      <c r="M12" s="13">
        <v>4</v>
      </c>
      <c r="N12" s="13">
        <v>5</v>
      </c>
      <c r="O12" s="13">
        <v>4</v>
      </c>
      <c r="P12" s="44">
        <f t="shared" si="0"/>
        <v>2</v>
      </c>
      <c r="Q12" s="35">
        <f t="shared" si="1"/>
        <v>7</v>
      </c>
      <c r="R12" s="35">
        <f t="shared" si="2"/>
        <v>4</v>
      </c>
      <c r="S12" s="35">
        <f t="shared" si="3"/>
        <v>0</v>
      </c>
      <c r="T12" s="35">
        <f t="shared" si="4"/>
        <v>69.23076923076923</v>
      </c>
      <c r="U12" s="42">
        <f t="shared" si="5"/>
        <v>100</v>
      </c>
      <c r="V12" s="45">
        <f t="shared" si="6"/>
        <v>3.8461538461538463</v>
      </c>
      <c r="W12" s="17"/>
      <c r="X12" s="6"/>
    </row>
    <row r="13" spans="1:24" s="3" customFormat="1" ht="15" customHeight="1" thickBot="1">
      <c r="A13" s="48">
        <v>11</v>
      </c>
      <c r="B13" s="53" t="s">
        <v>35</v>
      </c>
      <c r="C13" s="13">
        <v>3</v>
      </c>
      <c r="D13" s="13">
        <v>4</v>
      </c>
      <c r="E13" s="13">
        <v>4</v>
      </c>
      <c r="F13" s="13">
        <v>5</v>
      </c>
      <c r="G13" s="13">
        <v>5</v>
      </c>
      <c r="H13" s="13">
        <v>4</v>
      </c>
      <c r="I13" s="13">
        <v>4</v>
      </c>
      <c r="J13" s="13">
        <v>4</v>
      </c>
      <c r="K13" s="13">
        <v>4</v>
      </c>
      <c r="L13" s="13">
        <v>5</v>
      </c>
      <c r="M13" s="13">
        <v>4</v>
      </c>
      <c r="N13" s="13">
        <v>5</v>
      </c>
      <c r="O13" s="13">
        <v>4</v>
      </c>
      <c r="P13" s="44">
        <f t="shared" si="0"/>
        <v>4</v>
      </c>
      <c r="Q13" s="35">
        <f t="shared" si="1"/>
        <v>8</v>
      </c>
      <c r="R13" s="35">
        <f t="shared" si="2"/>
        <v>1</v>
      </c>
      <c r="S13" s="35">
        <f t="shared" si="3"/>
        <v>0</v>
      </c>
      <c r="T13" s="35">
        <f t="shared" si="4"/>
        <v>92.3076923076923</v>
      </c>
      <c r="U13" s="42">
        <f t="shared" si="5"/>
        <v>100</v>
      </c>
      <c r="V13" s="45">
        <f t="shared" si="6"/>
        <v>4.230769230769231</v>
      </c>
      <c r="W13" s="17"/>
      <c r="X13" s="6"/>
    </row>
    <row r="14" spans="1:24" s="3" customFormat="1" ht="15" customHeight="1" thickBot="1">
      <c r="A14" s="49">
        <v>12</v>
      </c>
      <c r="B14" s="53" t="s">
        <v>36</v>
      </c>
      <c r="C14" s="13">
        <v>5</v>
      </c>
      <c r="D14" s="13">
        <v>5</v>
      </c>
      <c r="E14" s="13">
        <v>5</v>
      </c>
      <c r="F14" s="13">
        <v>5</v>
      </c>
      <c r="G14" s="13">
        <v>5</v>
      </c>
      <c r="H14" s="13">
        <v>5</v>
      </c>
      <c r="I14" s="13">
        <v>4</v>
      </c>
      <c r="J14" s="13">
        <v>5</v>
      </c>
      <c r="K14" s="13">
        <v>5</v>
      </c>
      <c r="L14" s="13">
        <v>5</v>
      </c>
      <c r="M14" s="13">
        <v>5</v>
      </c>
      <c r="N14" s="13">
        <v>5</v>
      </c>
      <c r="O14" s="13">
        <v>4</v>
      </c>
      <c r="P14" s="44">
        <f t="shared" si="0"/>
        <v>11</v>
      </c>
      <c r="Q14" s="35">
        <f t="shared" si="1"/>
        <v>2</v>
      </c>
      <c r="R14" s="35">
        <f t="shared" si="2"/>
        <v>0</v>
      </c>
      <c r="S14" s="35">
        <f t="shared" si="3"/>
        <v>0</v>
      </c>
      <c r="T14" s="35">
        <f t="shared" si="4"/>
        <v>100</v>
      </c>
      <c r="U14" s="42">
        <f t="shared" si="5"/>
        <v>100</v>
      </c>
      <c r="V14" s="45">
        <f t="shared" si="6"/>
        <v>4.846153846153846</v>
      </c>
      <c r="W14" s="17"/>
      <c r="X14" s="6"/>
    </row>
    <row r="15" spans="1:24" s="3" customFormat="1" ht="15" customHeight="1" thickBot="1">
      <c r="A15" s="49">
        <v>13</v>
      </c>
      <c r="B15" s="53" t="s">
        <v>67</v>
      </c>
      <c r="C15" s="13">
        <v>3</v>
      </c>
      <c r="D15" s="13">
        <v>4</v>
      </c>
      <c r="E15" s="13">
        <v>3</v>
      </c>
      <c r="F15" s="13">
        <v>4</v>
      </c>
      <c r="G15" s="13">
        <v>4</v>
      </c>
      <c r="H15" s="13">
        <v>4</v>
      </c>
      <c r="I15" s="13">
        <v>4</v>
      </c>
      <c r="J15" s="13">
        <v>4</v>
      </c>
      <c r="K15" s="13">
        <v>5</v>
      </c>
      <c r="L15" s="13">
        <v>4</v>
      </c>
      <c r="M15" s="13">
        <v>3</v>
      </c>
      <c r="N15" s="13">
        <v>4</v>
      </c>
      <c r="O15" s="13">
        <v>5</v>
      </c>
      <c r="P15" s="44">
        <f t="shared" si="0"/>
        <v>2</v>
      </c>
      <c r="Q15" s="35">
        <f t="shared" si="1"/>
        <v>8</v>
      </c>
      <c r="R15" s="35">
        <f t="shared" si="2"/>
        <v>3</v>
      </c>
      <c r="S15" s="35">
        <f t="shared" si="3"/>
        <v>0</v>
      </c>
      <c r="T15" s="35">
        <f t="shared" si="4"/>
        <v>76.92307692307693</v>
      </c>
      <c r="U15" s="42">
        <f t="shared" si="5"/>
        <v>100</v>
      </c>
      <c r="V15" s="45">
        <f t="shared" si="6"/>
        <v>3.923076923076923</v>
      </c>
      <c r="W15" s="17"/>
      <c r="X15" s="6"/>
    </row>
    <row r="16" spans="1:24" s="3" customFormat="1" ht="15" customHeight="1" thickBot="1">
      <c r="A16" s="49">
        <v>14</v>
      </c>
      <c r="B16" s="53" t="s">
        <v>38</v>
      </c>
      <c r="C16" s="13">
        <v>3</v>
      </c>
      <c r="D16" s="13">
        <v>4</v>
      </c>
      <c r="E16" s="13">
        <v>3</v>
      </c>
      <c r="F16" s="13">
        <v>4</v>
      </c>
      <c r="G16" s="13">
        <v>4</v>
      </c>
      <c r="H16" s="13">
        <v>3</v>
      </c>
      <c r="I16" s="13">
        <v>4</v>
      </c>
      <c r="J16" s="13">
        <v>4</v>
      </c>
      <c r="K16" s="13">
        <v>5</v>
      </c>
      <c r="L16" s="13">
        <v>5</v>
      </c>
      <c r="M16" s="13">
        <v>4</v>
      </c>
      <c r="N16" s="13"/>
      <c r="O16" s="13">
        <v>5</v>
      </c>
      <c r="P16" s="44">
        <f t="shared" si="0"/>
        <v>3</v>
      </c>
      <c r="Q16" s="35">
        <f t="shared" si="1"/>
        <v>6</v>
      </c>
      <c r="R16" s="35">
        <f t="shared" si="2"/>
        <v>3</v>
      </c>
      <c r="S16" s="35">
        <f t="shared" si="3"/>
        <v>0</v>
      </c>
      <c r="T16" s="35">
        <f t="shared" si="4"/>
        <v>75</v>
      </c>
      <c r="U16" s="42">
        <f t="shared" si="5"/>
        <v>100</v>
      </c>
      <c r="V16" s="45">
        <f t="shared" si="6"/>
        <v>4</v>
      </c>
      <c r="W16" s="17"/>
      <c r="X16" s="6"/>
    </row>
    <row r="17" spans="1:24" s="3" customFormat="1" ht="15" customHeight="1" thickBot="1">
      <c r="A17" s="48">
        <v>15</v>
      </c>
      <c r="B17" s="53" t="s">
        <v>39</v>
      </c>
      <c r="C17" s="13">
        <v>4</v>
      </c>
      <c r="D17" s="13">
        <v>5</v>
      </c>
      <c r="E17" s="13">
        <v>4</v>
      </c>
      <c r="F17" s="13">
        <v>5</v>
      </c>
      <c r="G17" s="13">
        <v>4</v>
      </c>
      <c r="H17" s="13">
        <v>5</v>
      </c>
      <c r="I17" s="13">
        <v>4</v>
      </c>
      <c r="J17" s="13">
        <v>5</v>
      </c>
      <c r="K17" s="13">
        <v>5</v>
      </c>
      <c r="L17" s="13">
        <v>5</v>
      </c>
      <c r="M17" s="13">
        <v>5</v>
      </c>
      <c r="N17" s="13">
        <v>4</v>
      </c>
      <c r="O17" s="13">
        <v>5</v>
      </c>
      <c r="P17" s="44">
        <f t="shared" si="0"/>
        <v>8</v>
      </c>
      <c r="Q17" s="35">
        <f t="shared" si="1"/>
        <v>5</v>
      </c>
      <c r="R17" s="35">
        <f t="shared" si="2"/>
        <v>0</v>
      </c>
      <c r="S17" s="35">
        <f t="shared" si="3"/>
        <v>0</v>
      </c>
      <c r="T17" s="35">
        <f t="shared" si="4"/>
        <v>100</v>
      </c>
      <c r="U17" s="42">
        <f t="shared" si="5"/>
        <v>100</v>
      </c>
      <c r="V17" s="45">
        <f t="shared" si="6"/>
        <v>4.615384615384615</v>
      </c>
      <c r="W17" s="17"/>
      <c r="X17" s="6"/>
    </row>
    <row r="18" spans="1:24" s="3" customFormat="1" ht="15" customHeight="1" thickBot="1">
      <c r="A18" s="48">
        <v>16</v>
      </c>
      <c r="B18" s="53" t="s">
        <v>40</v>
      </c>
      <c r="C18" s="13">
        <v>4</v>
      </c>
      <c r="D18" s="13">
        <v>5</v>
      </c>
      <c r="E18" s="13">
        <v>4</v>
      </c>
      <c r="F18" s="13">
        <v>5</v>
      </c>
      <c r="G18" s="13">
        <v>4</v>
      </c>
      <c r="H18" s="13">
        <v>4</v>
      </c>
      <c r="I18" s="13">
        <v>5</v>
      </c>
      <c r="J18" s="13">
        <v>5</v>
      </c>
      <c r="K18" s="13">
        <v>5</v>
      </c>
      <c r="L18" s="13">
        <v>5</v>
      </c>
      <c r="M18" s="13">
        <v>5</v>
      </c>
      <c r="N18" s="13">
        <v>4</v>
      </c>
      <c r="O18" s="13">
        <v>5</v>
      </c>
      <c r="P18" s="44">
        <f t="shared" si="0"/>
        <v>8</v>
      </c>
      <c r="Q18" s="35">
        <f t="shared" si="1"/>
        <v>5</v>
      </c>
      <c r="R18" s="35">
        <f t="shared" si="2"/>
        <v>0</v>
      </c>
      <c r="S18" s="35">
        <f t="shared" si="3"/>
        <v>0</v>
      </c>
      <c r="T18" s="35">
        <f t="shared" si="4"/>
        <v>100</v>
      </c>
      <c r="U18" s="42">
        <f t="shared" si="5"/>
        <v>100</v>
      </c>
      <c r="V18" s="45">
        <f t="shared" si="6"/>
        <v>4.615384615384615</v>
      </c>
      <c r="W18" s="17"/>
      <c r="X18" s="6"/>
    </row>
    <row r="19" spans="1:24" s="3" customFormat="1" ht="15" customHeight="1" thickBot="1">
      <c r="A19" s="48">
        <v>17</v>
      </c>
      <c r="B19" s="53" t="s">
        <v>63</v>
      </c>
      <c r="C19" s="13">
        <v>4</v>
      </c>
      <c r="D19" s="13">
        <v>5</v>
      </c>
      <c r="E19" s="13">
        <v>4</v>
      </c>
      <c r="F19" s="13">
        <v>5</v>
      </c>
      <c r="G19" s="13">
        <v>4</v>
      </c>
      <c r="H19" s="13">
        <v>4</v>
      </c>
      <c r="I19" s="13">
        <v>4</v>
      </c>
      <c r="J19" s="13">
        <v>5</v>
      </c>
      <c r="K19" s="13">
        <v>5</v>
      </c>
      <c r="L19" s="13">
        <v>4</v>
      </c>
      <c r="M19" s="13">
        <v>4</v>
      </c>
      <c r="N19" s="13">
        <v>4</v>
      </c>
      <c r="O19" s="13">
        <v>5</v>
      </c>
      <c r="P19" s="44">
        <f t="shared" si="0"/>
        <v>5</v>
      </c>
      <c r="Q19" s="35">
        <f t="shared" si="1"/>
        <v>8</v>
      </c>
      <c r="R19" s="35">
        <f t="shared" si="2"/>
        <v>0</v>
      </c>
      <c r="S19" s="35">
        <f t="shared" si="3"/>
        <v>0</v>
      </c>
      <c r="T19" s="35">
        <f t="shared" si="4"/>
        <v>100</v>
      </c>
      <c r="U19" s="42">
        <f t="shared" si="5"/>
        <v>100</v>
      </c>
      <c r="V19" s="45">
        <f t="shared" si="6"/>
        <v>4.384615384615385</v>
      </c>
      <c r="W19" s="17"/>
      <c r="X19" s="6"/>
    </row>
    <row r="20" spans="1:24" s="3" customFormat="1" ht="15" customHeight="1" thickBot="1">
      <c r="A20" s="48">
        <v>18</v>
      </c>
      <c r="B20" s="53" t="s">
        <v>41</v>
      </c>
      <c r="C20" s="13">
        <v>3</v>
      </c>
      <c r="D20" s="13">
        <v>3</v>
      </c>
      <c r="E20" s="13">
        <v>3</v>
      </c>
      <c r="F20" s="13">
        <v>4</v>
      </c>
      <c r="G20" s="13">
        <v>3</v>
      </c>
      <c r="H20" s="13">
        <v>3</v>
      </c>
      <c r="I20" s="13">
        <v>3</v>
      </c>
      <c r="J20" s="13">
        <v>4</v>
      </c>
      <c r="K20" s="13">
        <v>3</v>
      </c>
      <c r="L20" s="13">
        <v>3</v>
      </c>
      <c r="M20" s="13">
        <v>3</v>
      </c>
      <c r="N20" s="13">
        <v>4</v>
      </c>
      <c r="O20" s="13">
        <v>3</v>
      </c>
      <c r="P20" s="44">
        <f t="shared" si="0"/>
        <v>0</v>
      </c>
      <c r="Q20" s="35">
        <f t="shared" si="1"/>
        <v>3</v>
      </c>
      <c r="R20" s="35">
        <f t="shared" si="2"/>
        <v>10</v>
      </c>
      <c r="S20" s="35">
        <f t="shared" si="3"/>
        <v>0</v>
      </c>
      <c r="T20" s="35">
        <f t="shared" si="4"/>
        <v>23.076923076923077</v>
      </c>
      <c r="U20" s="42">
        <f t="shared" si="5"/>
        <v>100</v>
      </c>
      <c r="V20" s="45">
        <f t="shared" si="6"/>
        <v>3.230769230769231</v>
      </c>
      <c r="W20" s="17"/>
      <c r="X20" s="6"/>
    </row>
    <row r="21" spans="1:24" s="3" customFormat="1" ht="15" customHeight="1" thickBot="1">
      <c r="A21" s="48">
        <v>19</v>
      </c>
      <c r="B21" s="53" t="s">
        <v>42</v>
      </c>
      <c r="C21" s="13">
        <v>4</v>
      </c>
      <c r="D21" s="13">
        <v>5</v>
      </c>
      <c r="E21" s="13">
        <v>4</v>
      </c>
      <c r="F21" s="13">
        <v>5</v>
      </c>
      <c r="G21" s="13">
        <v>4</v>
      </c>
      <c r="H21" s="13">
        <v>4</v>
      </c>
      <c r="I21" s="13">
        <v>4</v>
      </c>
      <c r="J21" s="13">
        <v>5</v>
      </c>
      <c r="K21" s="13">
        <v>5</v>
      </c>
      <c r="L21" s="13">
        <v>5</v>
      </c>
      <c r="M21" s="13">
        <v>5</v>
      </c>
      <c r="N21" s="13">
        <v>4</v>
      </c>
      <c r="O21" s="13">
        <v>5</v>
      </c>
      <c r="P21" s="44">
        <f t="shared" si="0"/>
        <v>7</v>
      </c>
      <c r="Q21" s="35">
        <f t="shared" si="1"/>
        <v>6</v>
      </c>
      <c r="R21" s="35">
        <f t="shared" si="2"/>
        <v>0</v>
      </c>
      <c r="S21" s="35">
        <f t="shared" si="3"/>
        <v>0</v>
      </c>
      <c r="T21" s="35">
        <f t="shared" si="4"/>
        <v>100</v>
      </c>
      <c r="U21" s="42">
        <f t="shared" si="5"/>
        <v>100</v>
      </c>
      <c r="V21" s="45">
        <f t="shared" si="6"/>
        <v>4.538461538461538</v>
      </c>
      <c r="W21" s="17"/>
      <c r="X21" s="6"/>
    </row>
    <row r="22" spans="1:24" s="3" customFormat="1" ht="15" customHeight="1" thickBot="1">
      <c r="A22" s="48">
        <v>20</v>
      </c>
      <c r="B22" s="53" t="s">
        <v>43</v>
      </c>
      <c r="C22" s="13">
        <v>3</v>
      </c>
      <c r="D22" s="13">
        <v>4</v>
      </c>
      <c r="E22" s="13">
        <v>3</v>
      </c>
      <c r="F22" s="13">
        <v>4</v>
      </c>
      <c r="G22" s="13">
        <v>4</v>
      </c>
      <c r="H22" s="13">
        <v>4</v>
      </c>
      <c r="I22" s="13">
        <v>4</v>
      </c>
      <c r="J22" s="13">
        <v>4</v>
      </c>
      <c r="K22" s="13">
        <v>5</v>
      </c>
      <c r="L22" s="13">
        <v>4</v>
      </c>
      <c r="M22" s="13">
        <v>4</v>
      </c>
      <c r="N22" s="13">
        <v>5</v>
      </c>
      <c r="O22" s="13">
        <v>4</v>
      </c>
      <c r="P22" s="44">
        <f t="shared" si="0"/>
        <v>2</v>
      </c>
      <c r="Q22" s="35">
        <f t="shared" si="1"/>
        <v>9</v>
      </c>
      <c r="R22" s="35">
        <f t="shared" si="2"/>
        <v>2</v>
      </c>
      <c r="S22" s="35">
        <f t="shared" si="3"/>
        <v>0</v>
      </c>
      <c r="T22" s="35">
        <f t="shared" si="4"/>
        <v>84.61538461538461</v>
      </c>
      <c r="U22" s="42">
        <f t="shared" si="5"/>
        <v>100</v>
      </c>
      <c r="V22" s="45">
        <f t="shared" si="6"/>
        <v>4</v>
      </c>
      <c r="W22" s="17"/>
      <c r="X22" s="6"/>
    </row>
    <row r="23" spans="1:24" s="3" customFormat="1" ht="15" customHeight="1" thickBot="1">
      <c r="A23" s="49">
        <v>21</v>
      </c>
      <c r="B23" s="53" t="s">
        <v>44</v>
      </c>
      <c r="C23" s="13">
        <v>4</v>
      </c>
      <c r="D23" s="13">
        <v>5</v>
      </c>
      <c r="E23" s="13">
        <v>4</v>
      </c>
      <c r="F23" s="13">
        <v>5</v>
      </c>
      <c r="G23" s="13">
        <v>4</v>
      </c>
      <c r="H23" s="13">
        <v>4</v>
      </c>
      <c r="I23" s="13">
        <v>4</v>
      </c>
      <c r="J23" s="13">
        <v>4</v>
      </c>
      <c r="K23" s="13">
        <v>5</v>
      </c>
      <c r="L23" s="13">
        <v>4</v>
      </c>
      <c r="M23" s="13">
        <v>5</v>
      </c>
      <c r="N23" s="13">
        <v>4</v>
      </c>
      <c r="O23" s="13">
        <v>5</v>
      </c>
      <c r="P23" s="44">
        <f t="shared" si="0"/>
        <v>5</v>
      </c>
      <c r="Q23" s="35">
        <f t="shared" si="1"/>
        <v>8</v>
      </c>
      <c r="R23" s="35">
        <f t="shared" si="2"/>
        <v>0</v>
      </c>
      <c r="S23" s="35">
        <f t="shared" si="3"/>
        <v>0</v>
      </c>
      <c r="T23" s="35">
        <f t="shared" si="4"/>
        <v>100</v>
      </c>
      <c r="U23" s="42">
        <f t="shared" si="5"/>
        <v>100</v>
      </c>
      <c r="V23" s="45">
        <f t="shared" si="6"/>
        <v>4.384615384615385</v>
      </c>
      <c r="W23" s="17"/>
      <c r="X23" s="6"/>
    </row>
    <row r="24" spans="1:24" s="3" customFormat="1" ht="15" customHeight="1" thickBot="1">
      <c r="A24" s="48">
        <v>22</v>
      </c>
      <c r="B24" s="53" t="s">
        <v>45</v>
      </c>
      <c r="C24" s="13">
        <v>4</v>
      </c>
      <c r="D24" s="13">
        <v>5</v>
      </c>
      <c r="E24" s="13">
        <v>4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4</v>
      </c>
      <c r="M24" s="13">
        <v>4</v>
      </c>
      <c r="N24" s="13">
        <v>5</v>
      </c>
      <c r="O24" s="13">
        <v>5</v>
      </c>
      <c r="P24" s="44">
        <f t="shared" si="0"/>
        <v>9</v>
      </c>
      <c r="Q24" s="35">
        <f t="shared" si="1"/>
        <v>4</v>
      </c>
      <c r="R24" s="35">
        <f t="shared" si="2"/>
        <v>0</v>
      </c>
      <c r="S24" s="35">
        <f t="shared" si="3"/>
        <v>0</v>
      </c>
      <c r="T24" s="35">
        <f t="shared" si="4"/>
        <v>100</v>
      </c>
      <c r="U24" s="42">
        <f t="shared" si="5"/>
        <v>100</v>
      </c>
      <c r="V24" s="45">
        <f t="shared" si="6"/>
        <v>4.6923076923076925</v>
      </c>
      <c r="W24" s="17"/>
      <c r="X24" s="6"/>
    </row>
    <row r="25" spans="1:24" s="3" customFormat="1" ht="15" customHeight="1" thickBot="1">
      <c r="A25" s="48">
        <v>23</v>
      </c>
      <c r="B25" s="53" t="s">
        <v>64</v>
      </c>
      <c r="C25" s="13">
        <v>3</v>
      </c>
      <c r="D25" s="13">
        <v>4</v>
      </c>
      <c r="E25" s="13">
        <v>3</v>
      </c>
      <c r="F25" s="13">
        <v>4</v>
      </c>
      <c r="G25" s="13">
        <v>4</v>
      </c>
      <c r="H25" s="13">
        <v>4</v>
      </c>
      <c r="I25" s="13">
        <v>3</v>
      </c>
      <c r="J25" s="13">
        <v>5</v>
      </c>
      <c r="K25" s="13">
        <v>5</v>
      </c>
      <c r="L25" s="13">
        <v>3</v>
      </c>
      <c r="M25" s="13">
        <v>4</v>
      </c>
      <c r="N25" s="13">
        <v>4</v>
      </c>
      <c r="O25" s="13">
        <v>5</v>
      </c>
      <c r="P25" s="44">
        <f t="shared" si="0"/>
        <v>3</v>
      </c>
      <c r="Q25" s="35">
        <f t="shared" si="1"/>
        <v>6</v>
      </c>
      <c r="R25" s="35">
        <f t="shared" si="2"/>
        <v>4</v>
      </c>
      <c r="S25" s="35">
        <f t="shared" si="3"/>
        <v>0</v>
      </c>
      <c r="T25" s="35">
        <f t="shared" si="4"/>
        <v>69.23076923076923</v>
      </c>
      <c r="U25" s="42">
        <f t="shared" si="5"/>
        <v>100</v>
      </c>
      <c r="V25" s="45">
        <f t="shared" si="6"/>
        <v>3.923076923076923</v>
      </c>
      <c r="W25" s="17"/>
      <c r="X25" s="6"/>
    </row>
    <row r="26" spans="1:24" s="3" customFormat="1" ht="15" customHeight="1" thickBot="1">
      <c r="A26" s="48">
        <v>24</v>
      </c>
      <c r="B26" s="53" t="s">
        <v>46</v>
      </c>
      <c r="C26" s="13">
        <v>4</v>
      </c>
      <c r="D26" s="13">
        <v>5</v>
      </c>
      <c r="E26" s="13">
        <v>4</v>
      </c>
      <c r="F26" s="13">
        <v>5</v>
      </c>
      <c r="G26" s="13">
        <v>4</v>
      </c>
      <c r="H26" s="13">
        <v>4</v>
      </c>
      <c r="I26" s="13">
        <v>4</v>
      </c>
      <c r="J26" s="13">
        <v>5</v>
      </c>
      <c r="K26" s="13">
        <v>5</v>
      </c>
      <c r="L26" s="13">
        <v>4</v>
      </c>
      <c r="M26" s="13">
        <v>4</v>
      </c>
      <c r="N26" s="13">
        <v>5</v>
      </c>
      <c r="O26" s="13">
        <v>4</v>
      </c>
      <c r="P26" s="44">
        <f t="shared" si="0"/>
        <v>5</v>
      </c>
      <c r="Q26" s="35">
        <f t="shared" si="1"/>
        <v>8</v>
      </c>
      <c r="R26" s="35">
        <f t="shared" si="2"/>
        <v>0</v>
      </c>
      <c r="S26" s="35">
        <f t="shared" si="3"/>
        <v>0</v>
      </c>
      <c r="T26" s="35">
        <f t="shared" si="4"/>
        <v>100</v>
      </c>
      <c r="U26" s="42">
        <f t="shared" si="5"/>
        <v>100</v>
      </c>
      <c r="V26" s="45">
        <f t="shared" si="6"/>
        <v>4.384615384615385</v>
      </c>
      <c r="W26" s="17"/>
      <c r="X26" s="6"/>
    </row>
    <row r="27" spans="1:24" s="3" customFormat="1" ht="15" customHeight="1" thickBot="1" thickTop="1">
      <c r="A27" s="52">
        <v>25</v>
      </c>
      <c r="B27" s="54" t="s">
        <v>47</v>
      </c>
      <c r="C27" s="13">
        <v>4</v>
      </c>
      <c r="D27" s="13">
        <v>5</v>
      </c>
      <c r="E27" s="13">
        <v>4</v>
      </c>
      <c r="F27" s="13">
        <v>5</v>
      </c>
      <c r="G27" s="13">
        <v>5</v>
      </c>
      <c r="H27" s="13">
        <v>5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4</v>
      </c>
      <c r="O27" s="13">
        <v>5</v>
      </c>
      <c r="P27" s="44">
        <f t="shared" si="0"/>
        <v>10</v>
      </c>
      <c r="Q27" s="35">
        <f t="shared" si="1"/>
        <v>3</v>
      </c>
      <c r="R27" s="35">
        <f t="shared" si="2"/>
        <v>0</v>
      </c>
      <c r="S27" s="35">
        <f t="shared" si="3"/>
        <v>0</v>
      </c>
      <c r="T27" s="35">
        <f t="shared" si="4"/>
        <v>100</v>
      </c>
      <c r="U27" s="42">
        <f t="shared" si="5"/>
        <v>100</v>
      </c>
      <c r="V27" s="45">
        <f t="shared" si="6"/>
        <v>4.769230769230769</v>
      </c>
      <c r="W27" s="17"/>
      <c r="X27" s="6"/>
    </row>
    <row r="28" spans="1:24" s="3" customFormat="1" ht="15" customHeight="1" thickBot="1">
      <c r="A28" s="48">
        <v>26</v>
      </c>
      <c r="B28" s="53" t="s">
        <v>48</v>
      </c>
      <c r="C28" s="13">
        <v>4</v>
      </c>
      <c r="D28" s="13">
        <v>5</v>
      </c>
      <c r="E28" s="13">
        <v>4</v>
      </c>
      <c r="F28" s="13">
        <v>5</v>
      </c>
      <c r="G28" s="13">
        <v>5</v>
      </c>
      <c r="H28" s="13">
        <v>4</v>
      </c>
      <c r="I28" s="13">
        <v>5</v>
      </c>
      <c r="J28" s="13">
        <v>5</v>
      </c>
      <c r="K28" s="13">
        <v>5</v>
      </c>
      <c r="L28" s="13">
        <v>4</v>
      </c>
      <c r="M28" s="13">
        <v>4</v>
      </c>
      <c r="N28" s="13">
        <v>4</v>
      </c>
      <c r="O28" s="13">
        <v>5</v>
      </c>
      <c r="P28" s="44">
        <f t="shared" si="0"/>
        <v>7</v>
      </c>
      <c r="Q28" s="35">
        <f t="shared" si="1"/>
        <v>6</v>
      </c>
      <c r="R28" s="35">
        <f t="shared" si="2"/>
        <v>0</v>
      </c>
      <c r="S28" s="35">
        <f t="shared" si="3"/>
        <v>0</v>
      </c>
      <c r="T28" s="35">
        <f t="shared" si="4"/>
        <v>100</v>
      </c>
      <c r="U28" s="42">
        <f t="shared" si="5"/>
        <v>100</v>
      </c>
      <c r="V28" s="45">
        <f t="shared" si="6"/>
        <v>4.538461538461538</v>
      </c>
      <c r="W28" s="17"/>
      <c r="X28" s="6"/>
    </row>
    <row r="29" spans="1:24" s="3" customFormat="1" ht="15" customHeight="1" thickBot="1">
      <c r="A29" s="48">
        <v>27</v>
      </c>
      <c r="B29" s="53" t="s">
        <v>49</v>
      </c>
      <c r="C29" s="13">
        <v>3</v>
      </c>
      <c r="D29" s="13">
        <v>5</v>
      </c>
      <c r="E29" s="13">
        <v>3</v>
      </c>
      <c r="F29" s="13">
        <v>5</v>
      </c>
      <c r="G29" s="13">
        <v>5</v>
      </c>
      <c r="H29" s="13">
        <v>4</v>
      </c>
      <c r="I29" s="13">
        <v>4</v>
      </c>
      <c r="J29" s="13">
        <v>5</v>
      </c>
      <c r="K29" s="13">
        <v>5</v>
      </c>
      <c r="L29" s="13">
        <v>4</v>
      </c>
      <c r="M29" s="13">
        <v>4</v>
      </c>
      <c r="N29" s="13">
        <v>5</v>
      </c>
      <c r="O29" s="13">
        <v>5</v>
      </c>
      <c r="P29" s="44">
        <f t="shared" si="0"/>
        <v>7</v>
      </c>
      <c r="Q29" s="35">
        <f t="shared" si="1"/>
        <v>4</v>
      </c>
      <c r="R29" s="35">
        <f t="shared" si="2"/>
        <v>2</v>
      </c>
      <c r="S29" s="35">
        <f t="shared" si="3"/>
        <v>0</v>
      </c>
      <c r="T29" s="35">
        <f t="shared" si="4"/>
        <v>84.61538461538461</v>
      </c>
      <c r="U29" s="42">
        <f t="shared" si="5"/>
        <v>100</v>
      </c>
      <c r="V29" s="45">
        <f t="shared" si="6"/>
        <v>4.384615384615385</v>
      </c>
      <c r="W29" s="17"/>
      <c r="X29" s="6"/>
    </row>
    <row r="30" spans="1:24" s="3" customFormat="1" ht="15" customHeight="1" thickBot="1">
      <c r="A30" s="48">
        <v>28</v>
      </c>
      <c r="B30" s="53" t="s">
        <v>50</v>
      </c>
      <c r="C30" s="13">
        <v>4</v>
      </c>
      <c r="D30" s="13">
        <v>4</v>
      </c>
      <c r="E30" s="13">
        <v>4</v>
      </c>
      <c r="F30" s="13">
        <v>5</v>
      </c>
      <c r="G30" s="13">
        <v>5</v>
      </c>
      <c r="H30" s="13">
        <v>5</v>
      </c>
      <c r="I30" s="13">
        <v>4</v>
      </c>
      <c r="J30" s="13">
        <v>4</v>
      </c>
      <c r="K30" s="13">
        <v>5</v>
      </c>
      <c r="L30" s="13">
        <v>3</v>
      </c>
      <c r="M30" s="13">
        <v>3</v>
      </c>
      <c r="N30" s="13">
        <v>5</v>
      </c>
      <c r="O30" s="13">
        <v>4</v>
      </c>
      <c r="P30" s="44">
        <f t="shared" si="0"/>
        <v>5</v>
      </c>
      <c r="Q30" s="35">
        <f t="shared" si="1"/>
        <v>6</v>
      </c>
      <c r="R30" s="35">
        <f t="shared" si="2"/>
        <v>2</v>
      </c>
      <c r="S30" s="35">
        <f t="shared" si="3"/>
        <v>0</v>
      </c>
      <c r="T30" s="35">
        <f t="shared" si="4"/>
        <v>84.61538461538461</v>
      </c>
      <c r="U30" s="42">
        <f t="shared" si="5"/>
        <v>100</v>
      </c>
      <c r="V30" s="45">
        <f t="shared" si="6"/>
        <v>4.230769230769231</v>
      </c>
      <c r="W30" s="17"/>
      <c r="X30" s="6"/>
    </row>
    <row r="31" spans="1:24" s="3" customFormat="1" ht="15" customHeight="1" thickBot="1">
      <c r="A31" s="48">
        <v>29</v>
      </c>
      <c r="B31" s="53" t="s">
        <v>51</v>
      </c>
      <c r="C31" s="13">
        <v>4</v>
      </c>
      <c r="D31" s="13">
        <v>4</v>
      </c>
      <c r="E31" s="13">
        <v>4</v>
      </c>
      <c r="F31" s="13">
        <v>4</v>
      </c>
      <c r="G31" s="13">
        <v>4</v>
      </c>
      <c r="H31" s="13">
        <v>4</v>
      </c>
      <c r="I31" s="13">
        <v>3</v>
      </c>
      <c r="J31" s="13">
        <v>5</v>
      </c>
      <c r="K31" s="13">
        <v>4</v>
      </c>
      <c r="L31" s="13">
        <v>4</v>
      </c>
      <c r="M31" s="13">
        <v>4</v>
      </c>
      <c r="N31" s="13">
        <v>4</v>
      </c>
      <c r="O31" s="13">
        <v>4</v>
      </c>
      <c r="P31" s="44">
        <f t="shared" si="0"/>
        <v>1</v>
      </c>
      <c r="Q31" s="35">
        <f t="shared" si="1"/>
        <v>11</v>
      </c>
      <c r="R31" s="35">
        <f t="shared" si="2"/>
        <v>1</v>
      </c>
      <c r="S31" s="35">
        <f t="shared" si="3"/>
        <v>0</v>
      </c>
      <c r="T31" s="35">
        <f t="shared" si="4"/>
        <v>92.3076923076923</v>
      </c>
      <c r="U31" s="42">
        <f t="shared" si="5"/>
        <v>100</v>
      </c>
      <c r="V31" s="45">
        <f t="shared" si="6"/>
        <v>4</v>
      </c>
      <c r="W31" s="17"/>
      <c r="X31" s="6"/>
    </row>
    <row r="32" spans="1:24" s="3" customFormat="1" ht="15" customHeight="1" thickBot="1" thickTop="1">
      <c r="A32" s="52">
        <v>30</v>
      </c>
      <c r="B32" s="54" t="s">
        <v>52</v>
      </c>
      <c r="C32" s="13">
        <v>3</v>
      </c>
      <c r="D32" s="13">
        <v>4</v>
      </c>
      <c r="E32" s="13">
        <v>4</v>
      </c>
      <c r="F32" s="13">
        <v>4</v>
      </c>
      <c r="G32" s="13">
        <v>4</v>
      </c>
      <c r="H32" s="13">
        <v>4</v>
      </c>
      <c r="I32" s="13">
        <v>4</v>
      </c>
      <c r="J32" s="13">
        <v>4</v>
      </c>
      <c r="K32" s="13">
        <v>5</v>
      </c>
      <c r="L32" s="13">
        <v>5</v>
      </c>
      <c r="M32" s="13">
        <v>4</v>
      </c>
      <c r="N32" s="13">
        <v>4</v>
      </c>
      <c r="O32" s="13">
        <v>5</v>
      </c>
      <c r="P32" s="44">
        <f t="shared" si="0"/>
        <v>3</v>
      </c>
      <c r="Q32" s="35">
        <f t="shared" si="1"/>
        <v>9</v>
      </c>
      <c r="R32" s="35">
        <f t="shared" si="2"/>
        <v>1</v>
      </c>
      <c r="S32" s="35">
        <f t="shared" si="3"/>
        <v>0</v>
      </c>
      <c r="T32" s="35">
        <f t="shared" si="4"/>
        <v>92.3076923076923</v>
      </c>
      <c r="U32" s="42">
        <f t="shared" si="5"/>
        <v>100</v>
      </c>
      <c r="V32" s="45">
        <f t="shared" si="6"/>
        <v>4.153846153846154</v>
      </c>
      <c r="W32" s="17"/>
      <c r="X32" s="6"/>
    </row>
    <row r="33" spans="1:24" s="3" customFormat="1" ht="15" customHeight="1" thickBot="1">
      <c r="A33" s="48">
        <v>31</v>
      </c>
      <c r="B33" s="53" t="s">
        <v>53</v>
      </c>
      <c r="C33" s="13">
        <v>3</v>
      </c>
      <c r="D33" s="13">
        <v>4</v>
      </c>
      <c r="E33" s="13">
        <v>4</v>
      </c>
      <c r="F33" s="13">
        <v>4</v>
      </c>
      <c r="G33" s="13">
        <v>4</v>
      </c>
      <c r="H33" s="13">
        <v>4</v>
      </c>
      <c r="I33" s="13">
        <v>4</v>
      </c>
      <c r="J33" s="13">
        <v>5</v>
      </c>
      <c r="K33" s="13">
        <v>4</v>
      </c>
      <c r="L33" s="13">
        <v>4</v>
      </c>
      <c r="M33" s="13">
        <v>4</v>
      </c>
      <c r="N33" s="13">
        <v>5</v>
      </c>
      <c r="O33" s="13">
        <v>5</v>
      </c>
      <c r="P33" s="44">
        <f t="shared" si="0"/>
        <v>3</v>
      </c>
      <c r="Q33" s="35">
        <f t="shared" si="1"/>
        <v>9</v>
      </c>
      <c r="R33" s="35">
        <f t="shared" si="2"/>
        <v>1</v>
      </c>
      <c r="S33" s="35">
        <f t="shared" si="3"/>
        <v>0</v>
      </c>
      <c r="T33" s="35">
        <f t="shared" si="4"/>
        <v>92.3076923076923</v>
      </c>
      <c r="U33" s="42">
        <f t="shared" si="5"/>
        <v>100</v>
      </c>
      <c r="V33" s="45">
        <f t="shared" si="6"/>
        <v>4.153846153846154</v>
      </c>
      <c r="W33" s="17"/>
      <c r="X33" s="6"/>
    </row>
    <row r="34" spans="1:24" s="3" customFormat="1" ht="15" customHeight="1" thickBot="1">
      <c r="A34" s="48">
        <v>32</v>
      </c>
      <c r="B34" s="53" t="s">
        <v>68</v>
      </c>
      <c r="C34" s="13">
        <v>5</v>
      </c>
      <c r="D34" s="13">
        <v>5</v>
      </c>
      <c r="E34" s="13">
        <v>5</v>
      </c>
      <c r="F34" s="13">
        <v>5</v>
      </c>
      <c r="G34" s="13">
        <v>5</v>
      </c>
      <c r="H34" s="13">
        <v>5</v>
      </c>
      <c r="I34" s="13">
        <v>5</v>
      </c>
      <c r="J34" s="13">
        <v>5</v>
      </c>
      <c r="K34" s="13">
        <v>5</v>
      </c>
      <c r="L34" s="13">
        <v>5</v>
      </c>
      <c r="M34" s="13">
        <v>5</v>
      </c>
      <c r="N34" s="13">
        <v>5</v>
      </c>
      <c r="O34" s="13">
        <v>5</v>
      </c>
      <c r="P34" s="46">
        <f t="shared" si="0"/>
        <v>13</v>
      </c>
      <c r="Q34" s="47">
        <f t="shared" si="1"/>
        <v>0</v>
      </c>
      <c r="R34" s="47">
        <f t="shared" si="2"/>
        <v>0</v>
      </c>
      <c r="S34" s="47">
        <f t="shared" si="3"/>
        <v>0</v>
      </c>
      <c r="T34" s="47">
        <f t="shared" si="4"/>
        <v>100</v>
      </c>
      <c r="U34" s="47">
        <f t="shared" si="5"/>
        <v>100</v>
      </c>
      <c r="V34" s="39">
        <f t="shared" si="6"/>
        <v>5</v>
      </c>
      <c r="W34" s="17"/>
      <c r="X34" s="6"/>
    </row>
    <row r="35" spans="1:24" s="3" customFormat="1" ht="15" customHeight="1" thickBot="1">
      <c r="A35" s="48">
        <v>33</v>
      </c>
      <c r="B35" s="53" t="s">
        <v>55</v>
      </c>
      <c r="C35" s="13">
        <v>5</v>
      </c>
      <c r="D35" s="13">
        <v>5</v>
      </c>
      <c r="E35" s="13">
        <v>5</v>
      </c>
      <c r="F35" s="13">
        <v>5</v>
      </c>
      <c r="G35" s="13">
        <v>5</v>
      </c>
      <c r="H35" s="13">
        <v>5</v>
      </c>
      <c r="I35" s="13">
        <v>5</v>
      </c>
      <c r="J35" s="13">
        <v>5</v>
      </c>
      <c r="K35" s="13">
        <v>5</v>
      </c>
      <c r="L35" s="13">
        <v>5</v>
      </c>
      <c r="M35" s="13">
        <v>5</v>
      </c>
      <c r="N35" s="13">
        <v>5</v>
      </c>
      <c r="O35" s="13">
        <v>5</v>
      </c>
      <c r="P35" s="20">
        <f>SUM(C35:O35)</f>
        <v>65</v>
      </c>
      <c r="Q35" s="19">
        <f t="shared" si="1"/>
        <v>0</v>
      </c>
      <c r="R35" s="19">
        <f t="shared" si="2"/>
        <v>0</v>
      </c>
      <c r="S35" s="19">
        <f t="shared" si="3"/>
        <v>0</v>
      </c>
      <c r="T35" s="2">
        <f t="shared" si="4"/>
        <v>100</v>
      </c>
      <c r="U35" s="2">
        <f t="shared" si="5"/>
        <v>100</v>
      </c>
      <c r="V35" s="2">
        <f t="shared" si="6"/>
        <v>5</v>
      </c>
      <c r="X35" s="6"/>
    </row>
    <row r="36" spans="1:22" s="3" customFormat="1" ht="15" customHeight="1">
      <c r="A36" s="58" t="s">
        <v>8</v>
      </c>
      <c r="B36" s="59"/>
      <c r="C36" s="35">
        <f aca="true" t="shared" si="7" ref="C36:O36">COUNTIF(C3:C34,4)</f>
        <v>16</v>
      </c>
      <c r="D36" s="36">
        <f t="shared" si="7"/>
        <v>15</v>
      </c>
      <c r="E36" s="35">
        <f t="shared" si="7"/>
        <v>19</v>
      </c>
      <c r="F36" s="35">
        <f t="shared" si="7"/>
        <v>13</v>
      </c>
      <c r="G36" s="35">
        <f t="shared" si="7"/>
        <v>21</v>
      </c>
      <c r="H36" s="35">
        <f t="shared" si="7"/>
        <v>21</v>
      </c>
      <c r="I36" s="35">
        <f t="shared" si="7"/>
        <v>20</v>
      </c>
      <c r="J36" s="35">
        <f t="shared" si="7"/>
        <v>9</v>
      </c>
      <c r="K36" s="35">
        <f t="shared" si="7"/>
        <v>6</v>
      </c>
      <c r="L36" s="35">
        <f t="shared" si="7"/>
        <v>13</v>
      </c>
      <c r="M36" s="35">
        <f t="shared" si="7"/>
        <v>17</v>
      </c>
      <c r="N36" s="35">
        <f t="shared" si="7"/>
        <v>18</v>
      </c>
      <c r="O36" s="35">
        <f t="shared" si="7"/>
        <v>10</v>
      </c>
      <c r="P36" s="21">
        <f>SUM(C36:O36)</f>
        <v>198</v>
      </c>
      <c r="Q36" s="19"/>
      <c r="R36" s="19"/>
      <c r="S36" s="19"/>
      <c r="T36" s="2"/>
      <c r="U36" s="2"/>
      <c r="V36" s="2"/>
    </row>
    <row r="37" spans="1:22" s="3" customFormat="1" ht="15" customHeight="1">
      <c r="A37" s="58" t="s">
        <v>9</v>
      </c>
      <c r="B37" s="59"/>
      <c r="C37" s="35">
        <f aca="true" t="shared" si="8" ref="C37:O37">COUNTIF(C3:C34,3)</f>
        <v>13</v>
      </c>
      <c r="D37" s="36">
        <f t="shared" si="8"/>
        <v>2</v>
      </c>
      <c r="E37" s="35">
        <f t="shared" si="8"/>
        <v>10</v>
      </c>
      <c r="F37" s="35">
        <f t="shared" si="8"/>
        <v>0</v>
      </c>
      <c r="G37" s="35">
        <f t="shared" si="8"/>
        <v>1</v>
      </c>
      <c r="H37" s="35">
        <f t="shared" si="8"/>
        <v>2</v>
      </c>
      <c r="I37" s="35">
        <f t="shared" si="8"/>
        <v>6</v>
      </c>
      <c r="J37" s="35">
        <f t="shared" si="8"/>
        <v>0</v>
      </c>
      <c r="K37" s="35">
        <f t="shared" si="8"/>
        <v>1</v>
      </c>
      <c r="L37" s="35">
        <f t="shared" si="8"/>
        <v>5</v>
      </c>
      <c r="M37" s="35">
        <f t="shared" si="8"/>
        <v>5</v>
      </c>
      <c r="N37" s="35">
        <f t="shared" si="8"/>
        <v>1</v>
      </c>
      <c r="O37" s="35">
        <f t="shared" si="8"/>
        <v>2</v>
      </c>
      <c r="P37" s="21">
        <f>SUM(C37:O37)</f>
        <v>48</v>
      </c>
      <c r="Q37" s="19"/>
      <c r="R37" s="19"/>
      <c r="S37" s="19"/>
      <c r="T37" s="2"/>
      <c r="U37" s="2"/>
      <c r="V37" s="2"/>
    </row>
    <row r="38" spans="1:22" s="3" customFormat="1" ht="15" customHeight="1">
      <c r="A38" s="58" t="s">
        <v>21</v>
      </c>
      <c r="B38" s="59"/>
      <c r="C38" s="35">
        <f aca="true" t="shared" si="9" ref="C38:O38">COUNTIF(C3:C34,2)</f>
        <v>0</v>
      </c>
      <c r="D38" s="36">
        <f t="shared" si="9"/>
        <v>0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5">
        <f t="shared" si="9"/>
        <v>0</v>
      </c>
      <c r="I38" s="35">
        <f t="shared" si="9"/>
        <v>0</v>
      </c>
      <c r="J38" s="35">
        <f t="shared" si="9"/>
        <v>0</v>
      </c>
      <c r="K38" s="35">
        <f t="shared" si="9"/>
        <v>0</v>
      </c>
      <c r="L38" s="35">
        <f t="shared" si="9"/>
        <v>0</v>
      </c>
      <c r="M38" s="35">
        <f t="shared" si="9"/>
        <v>0</v>
      </c>
      <c r="N38" s="35">
        <f t="shared" si="9"/>
        <v>0</v>
      </c>
      <c r="O38" s="35">
        <f t="shared" si="9"/>
        <v>0</v>
      </c>
      <c r="P38" s="21">
        <f>SUM(C38:O38)</f>
        <v>0</v>
      </c>
      <c r="Q38" s="19"/>
      <c r="R38" s="19"/>
      <c r="S38" s="19"/>
      <c r="T38" s="2"/>
      <c r="U38" s="2"/>
      <c r="V38" s="2"/>
    </row>
    <row r="39" spans="1:22" s="3" customFormat="1" ht="15" customHeight="1">
      <c r="A39" s="58" t="s">
        <v>23</v>
      </c>
      <c r="B39" s="59"/>
      <c r="C39" s="35">
        <f aca="true" t="shared" si="10" ref="C39:P39">((C35+C36+C37)*100)/(C35+C36+C37+C38)</f>
        <v>100</v>
      </c>
      <c r="D39" s="35">
        <f t="shared" si="10"/>
        <v>100</v>
      </c>
      <c r="E39" s="35">
        <f t="shared" si="10"/>
        <v>100</v>
      </c>
      <c r="F39" s="35">
        <f t="shared" si="10"/>
        <v>100</v>
      </c>
      <c r="G39" s="35">
        <f t="shared" si="10"/>
        <v>100</v>
      </c>
      <c r="H39" s="35">
        <f t="shared" si="10"/>
        <v>100</v>
      </c>
      <c r="I39" s="35">
        <f t="shared" si="10"/>
        <v>100</v>
      </c>
      <c r="J39" s="35">
        <f t="shared" si="10"/>
        <v>100</v>
      </c>
      <c r="K39" s="35">
        <f t="shared" si="10"/>
        <v>100</v>
      </c>
      <c r="L39" s="35">
        <f t="shared" si="10"/>
        <v>100</v>
      </c>
      <c r="M39" s="35">
        <f t="shared" si="10"/>
        <v>100</v>
      </c>
      <c r="N39" s="35">
        <f t="shared" si="10"/>
        <v>100</v>
      </c>
      <c r="O39" s="35">
        <f t="shared" si="10"/>
        <v>100</v>
      </c>
      <c r="P39" s="21">
        <f t="shared" si="10"/>
        <v>100</v>
      </c>
      <c r="Q39" s="19"/>
      <c r="R39" s="19"/>
      <c r="S39" s="19"/>
      <c r="T39" s="2"/>
      <c r="U39" s="2"/>
      <c r="V39" s="2"/>
    </row>
    <row r="40" spans="1:22" s="3" customFormat="1" ht="15" customHeight="1">
      <c r="A40" s="60" t="s">
        <v>17</v>
      </c>
      <c r="B40" s="61"/>
      <c r="C40" s="35">
        <f aca="true" t="shared" si="11" ref="C40:P40">((C35+C36)*100/(C35+C36+C37+C38))</f>
        <v>61.76470588235294</v>
      </c>
      <c r="D40" s="35">
        <f t="shared" si="11"/>
        <v>90.9090909090909</v>
      </c>
      <c r="E40" s="35">
        <f t="shared" si="11"/>
        <v>70.58823529411765</v>
      </c>
      <c r="F40" s="35">
        <f t="shared" si="11"/>
        <v>100</v>
      </c>
      <c r="G40" s="35">
        <f t="shared" si="11"/>
        <v>96.29629629629629</v>
      </c>
      <c r="H40" s="35">
        <f t="shared" si="11"/>
        <v>92.85714285714286</v>
      </c>
      <c r="I40" s="35">
        <f t="shared" si="11"/>
        <v>80.64516129032258</v>
      </c>
      <c r="J40" s="35">
        <f t="shared" si="11"/>
        <v>100</v>
      </c>
      <c r="K40" s="35">
        <f t="shared" si="11"/>
        <v>91.66666666666667</v>
      </c>
      <c r="L40" s="35">
        <f t="shared" si="11"/>
        <v>78.26086956521739</v>
      </c>
      <c r="M40" s="35">
        <f t="shared" si="11"/>
        <v>81.48148148148148</v>
      </c>
      <c r="N40" s="35">
        <f t="shared" si="11"/>
        <v>95.83333333333333</v>
      </c>
      <c r="O40" s="35">
        <f t="shared" si="11"/>
        <v>88.23529411764706</v>
      </c>
      <c r="P40" s="21">
        <f t="shared" si="11"/>
        <v>84.56591639871382</v>
      </c>
      <c r="Q40" s="2"/>
      <c r="R40" s="2"/>
      <c r="S40" s="2"/>
      <c r="T40" s="2"/>
      <c r="U40" s="2"/>
      <c r="V40" s="2"/>
    </row>
    <row r="41" spans="1:22" s="1" customFormat="1" ht="15" customHeight="1" thickBot="1">
      <c r="A41" s="55" t="s">
        <v>10</v>
      </c>
      <c r="B41" s="56"/>
      <c r="C41" s="38">
        <f aca="true" t="shared" si="12" ref="C41:P41">(5*C35+4*C36+3*C37+2*C38)/(C35+C36+C37+C38)</f>
        <v>3.764705882352941</v>
      </c>
      <c r="D41" s="38">
        <f t="shared" si="12"/>
        <v>4.136363636363637</v>
      </c>
      <c r="E41" s="38">
        <f t="shared" si="12"/>
        <v>3.8529411764705883</v>
      </c>
      <c r="F41" s="38">
        <f t="shared" si="12"/>
        <v>4.277777777777778</v>
      </c>
      <c r="G41" s="38">
        <f t="shared" si="12"/>
        <v>4.148148148148148</v>
      </c>
      <c r="H41" s="38">
        <f t="shared" si="12"/>
        <v>4.107142857142857</v>
      </c>
      <c r="I41" s="38">
        <f t="shared" si="12"/>
        <v>3.967741935483871</v>
      </c>
      <c r="J41" s="38">
        <f t="shared" si="12"/>
        <v>4.357142857142857</v>
      </c>
      <c r="K41" s="38">
        <f t="shared" si="12"/>
        <v>4.333333333333333</v>
      </c>
      <c r="L41" s="38">
        <f t="shared" si="12"/>
        <v>4</v>
      </c>
      <c r="M41" s="38">
        <f t="shared" si="12"/>
        <v>4</v>
      </c>
      <c r="N41" s="38">
        <f t="shared" si="12"/>
        <v>4.166666666666667</v>
      </c>
      <c r="O41" s="38">
        <f t="shared" si="12"/>
        <v>4.176470588235294</v>
      </c>
      <c r="P41" s="31">
        <f t="shared" si="12"/>
        <v>4.054662379421222</v>
      </c>
      <c r="Q41" s="2"/>
      <c r="R41" s="2"/>
      <c r="S41" s="2"/>
      <c r="T41" s="2"/>
      <c r="U41" s="2"/>
      <c r="V41" s="2"/>
    </row>
    <row r="49" ht="12.75" customHeight="1"/>
    <row r="50" ht="12.75" hidden="1"/>
  </sheetData>
  <sheetProtection/>
  <mergeCells count="7">
    <mergeCell ref="A41:B41"/>
    <mergeCell ref="A1:V1"/>
    <mergeCell ref="A36:B36"/>
    <mergeCell ref="A37:B37"/>
    <mergeCell ref="A38:B38"/>
    <mergeCell ref="A40:B40"/>
    <mergeCell ref="A39:B39"/>
  </mergeCells>
  <printOptions/>
  <pageMargins left="0.11811023622047245" right="0.17" top="0.17" bottom="0.1968503937007874" header="0.15748031496062992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24" sqref="L24"/>
    </sheetView>
  </sheetViews>
  <sheetFormatPr defaultColWidth="9.00390625" defaultRowHeight="12.75"/>
  <cols>
    <col min="1" max="1" width="4.25390625" style="0" customWidth="1"/>
    <col min="2" max="2" width="17.375" style="0" customWidth="1"/>
    <col min="3" max="24" width="5.25390625" style="0" customWidth="1"/>
  </cols>
  <sheetData>
    <row r="1" spans="1:26" ht="33" customHeight="1" thickBot="1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Z1" s="1"/>
    </row>
    <row r="2" spans="1:26" s="4" customFormat="1" ht="24.75" customHeight="1" thickBot="1">
      <c r="A2" s="7" t="s">
        <v>1</v>
      </c>
      <c r="B2" s="8" t="s">
        <v>0</v>
      </c>
      <c r="C2" s="8" t="s">
        <v>6</v>
      </c>
      <c r="D2" s="8" t="s">
        <v>7</v>
      </c>
      <c r="E2" s="8" t="s">
        <v>11</v>
      </c>
      <c r="F2" s="8" t="s">
        <v>12</v>
      </c>
      <c r="G2" s="8" t="s">
        <v>13</v>
      </c>
      <c r="H2" s="8" t="s">
        <v>2</v>
      </c>
      <c r="I2" s="8" t="s">
        <v>15</v>
      </c>
      <c r="J2" s="8" t="s">
        <v>18</v>
      </c>
      <c r="K2" s="8" t="s">
        <v>16</v>
      </c>
      <c r="L2" s="8" t="s">
        <v>5</v>
      </c>
      <c r="M2" s="8" t="s">
        <v>22</v>
      </c>
      <c r="N2" s="8" t="s">
        <v>14</v>
      </c>
      <c r="O2" s="8" t="s">
        <v>3</v>
      </c>
      <c r="P2" s="8" t="s">
        <v>4</v>
      </c>
      <c r="Q2" s="9" t="s">
        <v>19</v>
      </c>
      <c r="R2" s="7" t="s">
        <v>20</v>
      </c>
      <c r="S2" s="8" t="s">
        <v>8</v>
      </c>
      <c r="T2" s="8" t="s">
        <v>9</v>
      </c>
      <c r="U2" s="8" t="s">
        <v>21</v>
      </c>
      <c r="V2" s="8" t="s">
        <v>17</v>
      </c>
      <c r="W2" s="30" t="s">
        <v>23</v>
      </c>
      <c r="X2" s="9" t="s">
        <v>10</v>
      </c>
      <c r="Z2" s="5"/>
    </row>
    <row r="3" spans="1:26" s="3" customFormat="1" ht="15" customHeight="1">
      <c r="A3" s="22">
        <v>1</v>
      </c>
      <c r="B3" s="10"/>
      <c r="C3" s="11"/>
      <c r="D3" s="13"/>
      <c r="E3" s="11"/>
      <c r="F3" s="11"/>
      <c r="G3" s="11"/>
      <c r="H3" s="11"/>
      <c r="I3" s="11"/>
      <c r="J3" s="11"/>
      <c r="K3" s="11"/>
      <c r="L3" s="11"/>
      <c r="M3" s="13"/>
      <c r="N3" s="11"/>
      <c r="O3" s="11"/>
      <c r="P3" s="11"/>
      <c r="Q3" s="23"/>
      <c r="R3" s="40">
        <f aca="true" t="shared" si="0" ref="R3:R34">COUNTIF(C3:Q3,5)</f>
        <v>0</v>
      </c>
      <c r="S3" s="41">
        <f aca="true" t="shared" si="1" ref="S3:S34">COUNTIF(C3:Q3,4)</f>
        <v>0</v>
      </c>
      <c r="T3" s="41">
        <f aca="true" t="shared" si="2" ref="T3:T34">COUNTIF(C3:Q3,3)</f>
        <v>0</v>
      </c>
      <c r="U3" s="41">
        <f aca="true" t="shared" si="3" ref="U3:U34">COUNTIF(C3:Q3,2)</f>
        <v>0</v>
      </c>
      <c r="V3" s="41" t="e">
        <f aca="true" t="shared" si="4" ref="V3:V34">((R3+S3)/(R3+S3+T3+U3))*100</f>
        <v>#DIV/0!</v>
      </c>
      <c r="W3" s="42" t="e">
        <f aca="true" t="shared" si="5" ref="W3:W34">((R3+S3+T3)*100)/(R3+S3+T3+U3)</f>
        <v>#DIV/0!</v>
      </c>
      <c r="X3" s="43" t="e">
        <f aca="true" t="shared" si="6" ref="X3:X34">(5*R3+4*S3+3*T3+2*U3)/(R3+S3+T3+U3)</f>
        <v>#DIV/0!</v>
      </c>
      <c r="Y3" s="17"/>
      <c r="Z3" s="6"/>
    </row>
    <row r="4" spans="1:26" s="3" customFormat="1" ht="15" customHeight="1">
      <c r="A4" s="24">
        <v>2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6"/>
      <c r="R4" s="44">
        <f t="shared" si="0"/>
        <v>0</v>
      </c>
      <c r="S4" s="35">
        <f t="shared" si="1"/>
        <v>0</v>
      </c>
      <c r="T4" s="35">
        <f t="shared" si="2"/>
        <v>0</v>
      </c>
      <c r="U4" s="35">
        <f t="shared" si="3"/>
        <v>0</v>
      </c>
      <c r="V4" s="35" t="e">
        <f t="shared" si="4"/>
        <v>#DIV/0!</v>
      </c>
      <c r="W4" s="42" t="e">
        <f t="shared" si="5"/>
        <v>#DIV/0!</v>
      </c>
      <c r="X4" s="45" t="e">
        <f t="shared" si="6"/>
        <v>#DIV/0!</v>
      </c>
      <c r="Y4" s="17"/>
      <c r="Z4" s="6"/>
    </row>
    <row r="5" spans="1:26" s="3" customFormat="1" ht="15" customHeight="1">
      <c r="A5" s="25">
        <v>3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6"/>
      <c r="R5" s="44">
        <f t="shared" si="0"/>
        <v>0</v>
      </c>
      <c r="S5" s="35">
        <f t="shared" si="1"/>
        <v>0</v>
      </c>
      <c r="T5" s="35">
        <f t="shared" si="2"/>
        <v>0</v>
      </c>
      <c r="U5" s="35">
        <f t="shared" si="3"/>
        <v>0</v>
      </c>
      <c r="V5" s="35" t="e">
        <f t="shared" si="4"/>
        <v>#DIV/0!</v>
      </c>
      <c r="W5" s="42" t="e">
        <f t="shared" si="5"/>
        <v>#DIV/0!</v>
      </c>
      <c r="X5" s="45" t="e">
        <f t="shared" si="6"/>
        <v>#DIV/0!</v>
      </c>
      <c r="Y5" s="17"/>
      <c r="Z5" s="6"/>
    </row>
    <row r="6" spans="1:26" s="3" customFormat="1" ht="15" customHeight="1">
      <c r="A6" s="24">
        <v>4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6"/>
      <c r="R6" s="44">
        <f t="shared" si="0"/>
        <v>0</v>
      </c>
      <c r="S6" s="35">
        <f t="shared" si="1"/>
        <v>0</v>
      </c>
      <c r="T6" s="35">
        <f t="shared" si="2"/>
        <v>0</v>
      </c>
      <c r="U6" s="35">
        <f t="shared" si="3"/>
        <v>0</v>
      </c>
      <c r="V6" s="35" t="e">
        <f t="shared" si="4"/>
        <v>#DIV/0!</v>
      </c>
      <c r="W6" s="42" t="e">
        <f t="shared" si="5"/>
        <v>#DIV/0!</v>
      </c>
      <c r="X6" s="45" t="e">
        <f t="shared" si="6"/>
        <v>#DIV/0!</v>
      </c>
      <c r="Y6" s="17"/>
      <c r="Z6" s="6"/>
    </row>
    <row r="7" spans="1:26" s="3" customFormat="1" ht="15" customHeight="1">
      <c r="A7" s="25">
        <v>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6"/>
      <c r="R7" s="44">
        <f t="shared" si="0"/>
        <v>0</v>
      </c>
      <c r="S7" s="35">
        <f t="shared" si="1"/>
        <v>0</v>
      </c>
      <c r="T7" s="35">
        <f t="shared" si="2"/>
        <v>0</v>
      </c>
      <c r="U7" s="35">
        <f t="shared" si="3"/>
        <v>0</v>
      </c>
      <c r="V7" s="35" t="e">
        <f t="shared" si="4"/>
        <v>#DIV/0!</v>
      </c>
      <c r="W7" s="42" t="e">
        <f t="shared" si="5"/>
        <v>#DIV/0!</v>
      </c>
      <c r="X7" s="45" t="e">
        <f t="shared" si="6"/>
        <v>#DIV/0!</v>
      </c>
      <c r="Y7" s="17"/>
      <c r="Z7" s="6"/>
    </row>
    <row r="8" spans="1:26" s="3" customFormat="1" ht="15" customHeight="1">
      <c r="A8" s="25">
        <v>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6"/>
      <c r="R8" s="44">
        <f t="shared" si="0"/>
        <v>0</v>
      </c>
      <c r="S8" s="35">
        <f t="shared" si="1"/>
        <v>0</v>
      </c>
      <c r="T8" s="35">
        <f t="shared" si="2"/>
        <v>0</v>
      </c>
      <c r="U8" s="35">
        <f t="shared" si="3"/>
        <v>0</v>
      </c>
      <c r="V8" s="35" t="e">
        <f t="shared" si="4"/>
        <v>#DIV/0!</v>
      </c>
      <c r="W8" s="42" t="e">
        <f t="shared" si="5"/>
        <v>#DIV/0!</v>
      </c>
      <c r="X8" s="45" t="e">
        <f t="shared" si="6"/>
        <v>#DIV/0!</v>
      </c>
      <c r="Y8" s="17"/>
      <c r="Z8" s="6"/>
    </row>
    <row r="9" spans="1:26" s="3" customFormat="1" ht="15" customHeight="1">
      <c r="A9" s="25">
        <v>7</v>
      </c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44">
        <f t="shared" si="0"/>
        <v>0</v>
      </c>
      <c r="S9" s="35">
        <f t="shared" si="1"/>
        <v>0</v>
      </c>
      <c r="T9" s="35">
        <f t="shared" si="2"/>
        <v>0</v>
      </c>
      <c r="U9" s="35">
        <f t="shared" si="3"/>
        <v>0</v>
      </c>
      <c r="V9" s="35" t="e">
        <f t="shared" si="4"/>
        <v>#DIV/0!</v>
      </c>
      <c r="W9" s="42" t="e">
        <f t="shared" si="5"/>
        <v>#DIV/0!</v>
      </c>
      <c r="X9" s="45" t="e">
        <f t="shared" si="6"/>
        <v>#DIV/0!</v>
      </c>
      <c r="Y9" s="17"/>
      <c r="Z9" s="6"/>
    </row>
    <row r="10" spans="1:26" s="3" customFormat="1" ht="15" customHeight="1">
      <c r="A10" s="25">
        <v>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44">
        <f t="shared" si="0"/>
        <v>0</v>
      </c>
      <c r="S10" s="35">
        <f t="shared" si="1"/>
        <v>0</v>
      </c>
      <c r="T10" s="35">
        <f t="shared" si="2"/>
        <v>0</v>
      </c>
      <c r="U10" s="35">
        <f t="shared" si="3"/>
        <v>0</v>
      </c>
      <c r="V10" s="35" t="e">
        <f t="shared" si="4"/>
        <v>#DIV/0!</v>
      </c>
      <c r="W10" s="42" t="e">
        <f t="shared" si="5"/>
        <v>#DIV/0!</v>
      </c>
      <c r="X10" s="45" t="e">
        <f t="shared" si="6"/>
        <v>#DIV/0!</v>
      </c>
      <c r="Y10" s="17"/>
      <c r="Z10" s="6"/>
    </row>
    <row r="11" spans="1:26" s="3" customFormat="1" ht="15" customHeight="1">
      <c r="A11" s="24">
        <v>9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44">
        <f t="shared" si="0"/>
        <v>0</v>
      </c>
      <c r="S11" s="35">
        <f t="shared" si="1"/>
        <v>0</v>
      </c>
      <c r="T11" s="35">
        <f t="shared" si="2"/>
        <v>0</v>
      </c>
      <c r="U11" s="35">
        <f t="shared" si="3"/>
        <v>0</v>
      </c>
      <c r="V11" s="35" t="e">
        <f t="shared" si="4"/>
        <v>#DIV/0!</v>
      </c>
      <c r="W11" s="42" t="e">
        <f t="shared" si="5"/>
        <v>#DIV/0!</v>
      </c>
      <c r="X11" s="45" t="e">
        <f t="shared" si="6"/>
        <v>#DIV/0!</v>
      </c>
      <c r="Y11" s="17"/>
      <c r="Z11" s="6"/>
    </row>
    <row r="12" spans="1:26" s="3" customFormat="1" ht="15" customHeight="1">
      <c r="A12" s="25">
        <v>10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44">
        <f t="shared" si="0"/>
        <v>0</v>
      </c>
      <c r="S12" s="35">
        <f t="shared" si="1"/>
        <v>0</v>
      </c>
      <c r="T12" s="35">
        <f t="shared" si="2"/>
        <v>0</v>
      </c>
      <c r="U12" s="35">
        <f t="shared" si="3"/>
        <v>0</v>
      </c>
      <c r="V12" s="35" t="e">
        <f t="shared" si="4"/>
        <v>#DIV/0!</v>
      </c>
      <c r="W12" s="42" t="e">
        <f t="shared" si="5"/>
        <v>#DIV/0!</v>
      </c>
      <c r="X12" s="45" t="e">
        <f t="shared" si="6"/>
        <v>#DIV/0!</v>
      </c>
      <c r="Y12" s="17"/>
      <c r="Z12" s="6"/>
    </row>
    <row r="13" spans="1:26" s="3" customFormat="1" ht="15" customHeight="1">
      <c r="A13" s="25">
        <v>11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44">
        <f t="shared" si="0"/>
        <v>0</v>
      </c>
      <c r="S13" s="35">
        <f t="shared" si="1"/>
        <v>0</v>
      </c>
      <c r="T13" s="35">
        <f t="shared" si="2"/>
        <v>0</v>
      </c>
      <c r="U13" s="35">
        <f t="shared" si="3"/>
        <v>0</v>
      </c>
      <c r="V13" s="35" t="e">
        <f t="shared" si="4"/>
        <v>#DIV/0!</v>
      </c>
      <c r="W13" s="42" t="e">
        <f t="shared" si="5"/>
        <v>#DIV/0!</v>
      </c>
      <c r="X13" s="45" t="e">
        <f t="shared" si="6"/>
        <v>#DIV/0!</v>
      </c>
      <c r="Y13" s="17"/>
      <c r="Z13" s="6"/>
    </row>
    <row r="14" spans="1:26" s="3" customFormat="1" ht="15" customHeight="1">
      <c r="A14" s="25">
        <v>12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44">
        <f t="shared" si="0"/>
        <v>0</v>
      </c>
      <c r="S14" s="35">
        <f t="shared" si="1"/>
        <v>0</v>
      </c>
      <c r="T14" s="35">
        <f t="shared" si="2"/>
        <v>0</v>
      </c>
      <c r="U14" s="35">
        <f t="shared" si="3"/>
        <v>0</v>
      </c>
      <c r="V14" s="35" t="e">
        <f t="shared" si="4"/>
        <v>#DIV/0!</v>
      </c>
      <c r="W14" s="42" t="e">
        <f t="shared" si="5"/>
        <v>#DIV/0!</v>
      </c>
      <c r="X14" s="45" t="e">
        <f t="shared" si="6"/>
        <v>#DIV/0!</v>
      </c>
      <c r="Y14" s="17"/>
      <c r="Z14" s="6"/>
    </row>
    <row r="15" spans="1:26" s="3" customFormat="1" ht="15" customHeight="1">
      <c r="A15" s="26">
        <v>13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44">
        <f t="shared" si="0"/>
        <v>0</v>
      </c>
      <c r="S15" s="35">
        <f t="shared" si="1"/>
        <v>0</v>
      </c>
      <c r="T15" s="35">
        <f t="shared" si="2"/>
        <v>0</v>
      </c>
      <c r="U15" s="35">
        <f t="shared" si="3"/>
        <v>0</v>
      </c>
      <c r="V15" s="35" t="e">
        <f t="shared" si="4"/>
        <v>#DIV/0!</v>
      </c>
      <c r="W15" s="42" t="e">
        <f t="shared" si="5"/>
        <v>#DIV/0!</v>
      </c>
      <c r="X15" s="45" t="e">
        <f t="shared" si="6"/>
        <v>#DIV/0!</v>
      </c>
      <c r="Y15" s="17"/>
      <c r="Z15" s="6"/>
    </row>
    <row r="16" spans="1:26" s="3" customFormat="1" ht="15" customHeight="1">
      <c r="A16" s="25">
        <v>14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44">
        <f t="shared" si="0"/>
        <v>0</v>
      </c>
      <c r="S16" s="35">
        <f t="shared" si="1"/>
        <v>0</v>
      </c>
      <c r="T16" s="35">
        <f t="shared" si="2"/>
        <v>0</v>
      </c>
      <c r="U16" s="35">
        <f t="shared" si="3"/>
        <v>0</v>
      </c>
      <c r="V16" s="35" t="e">
        <f t="shared" si="4"/>
        <v>#DIV/0!</v>
      </c>
      <c r="W16" s="42" t="e">
        <f t="shared" si="5"/>
        <v>#DIV/0!</v>
      </c>
      <c r="X16" s="45" t="e">
        <f t="shared" si="6"/>
        <v>#DIV/0!</v>
      </c>
      <c r="Y16" s="17"/>
      <c r="Z16" s="6"/>
    </row>
    <row r="17" spans="1:26" s="3" customFormat="1" ht="15" customHeight="1">
      <c r="A17" s="25">
        <v>15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44">
        <f t="shared" si="0"/>
        <v>0</v>
      </c>
      <c r="S17" s="35">
        <f t="shared" si="1"/>
        <v>0</v>
      </c>
      <c r="T17" s="35">
        <f t="shared" si="2"/>
        <v>0</v>
      </c>
      <c r="U17" s="35">
        <f t="shared" si="3"/>
        <v>0</v>
      </c>
      <c r="V17" s="35" t="e">
        <f t="shared" si="4"/>
        <v>#DIV/0!</v>
      </c>
      <c r="W17" s="42" t="e">
        <f t="shared" si="5"/>
        <v>#DIV/0!</v>
      </c>
      <c r="X17" s="45" t="e">
        <f t="shared" si="6"/>
        <v>#DIV/0!</v>
      </c>
      <c r="Y17" s="17"/>
      <c r="Z17" s="6"/>
    </row>
    <row r="18" spans="1:26" s="3" customFormat="1" ht="15" customHeight="1">
      <c r="A18" s="25">
        <v>16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44">
        <f t="shared" si="0"/>
        <v>0</v>
      </c>
      <c r="S18" s="35">
        <f t="shared" si="1"/>
        <v>0</v>
      </c>
      <c r="T18" s="35">
        <f t="shared" si="2"/>
        <v>0</v>
      </c>
      <c r="U18" s="35">
        <f t="shared" si="3"/>
        <v>0</v>
      </c>
      <c r="V18" s="35" t="e">
        <f t="shared" si="4"/>
        <v>#DIV/0!</v>
      </c>
      <c r="W18" s="42" t="e">
        <f t="shared" si="5"/>
        <v>#DIV/0!</v>
      </c>
      <c r="X18" s="45" t="e">
        <f t="shared" si="6"/>
        <v>#DIV/0!</v>
      </c>
      <c r="Y18" s="17"/>
      <c r="Z18" s="6"/>
    </row>
    <row r="19" spans="1:26" s="3" customFormat="1" ht="15" customHeight="1">
      <c r="A19" s="25">
        <v>17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44">
        <f t="shared" si="0"/>
        <v>0</v>
      </c>
      <c r="S19" s="35">
        <f t="shared" si="1"/>
        <v>0</v>
      </c>
      <c r="T19" s="35">
        <f t="shared" si="2"/>
        <v>0</v>
      </c>
      <c r="U19" s="35">
        <f t="shared" si="3"/>
        <v>0</v>
      </c>
      <c r="V19" s="35" t="e">
        <f t="shared" si="4"/>
        <v>#DIV/0!</v>
      </c>
      <c r="W19" s="42" t="e">
        <f t="shared" si="5"/>
        <v>#DIV/0!</v>
      </c>
      <c r="X19" s="45" t="e">
        <f t="shared" si="6"/>
        <v>#DIV/0!</v>
      </c>
      <c r="Y19" s="17"/>
      <c r="Z19" s="6"/>
    </row>
    <row r="20" spans="1:26" s="3" customFormat="1" ht="15" customHeight="1">
      <c r="A20" s="25">
        <v>18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44">
        <f t="shared" si="0"/>
        <v>0</v>
      </c>
      <c r="S20" s="35">
        <f t="shared" si="1"/>
        <v>0</v>
      </c>
      <c r="T20" s="35">
        <f t="shared" si="2"/>
        <v>0</v>
      </c>
      <c r="U20" s="35">
        <f t="shared" si="3"/>
        <v>0</v>
      </c>
      <c r="V20" s="35" t="e">
        <f t="shared" si="4"/>
        <v>#DIV/0!</v>
      </c>
      <c r="W20" s="42" t="e">
        <f t="shared" si="5"/>
        <v>#DIV/0!</v>
      </c>
      <c r="X20" s="45" t="e">
        <f t="shared" si="6"/>
        <v>#DIV/0!</v>
      </c>
      <c r="Y20" s="17"/>
      <c r="Z20" s="6"/>
    </row>
    <row r="21" spans="1:26" s="3" customFormat="1" ht="15" customHeight="1">
      <c r="A21" s="25">
        <v>19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44">
        <f t="shared" si="0"/>
        <v>0</v>
      </c>
      <c r="S21" s="35">
        <f t="shared" si="1"/>
        <v>0</v>
      </c>
      <c r="T21" s="35">
        <f t="shared" si="2"/>
        <v>0</v>
      </c>
      <c r="U21" s="35">
        <f t="shared" si="3"/>
        <v>0</v>
      </c>
      <c r="V21" s="35" t="e">
        <f t="shared" si="4"/>
        <v>#DIV/0!</v>
      </c>
      <c r="W21" s="42" t="e">
        <f t="shared" si="5"/>
        <v>#DIV/0!</v>
      </c>
      <c r="X21" s="45" t="e">
        <f t="shared" si="6"/>
        <v>#DIV/0!</v>
      </c>
      <c r="Y21" s="17"/>
      <c r="Z21" s="6"/>
    </row>
    <row r="22" spans="1:26" s="3" customFormat="1" ht="15" customHeight="1">
      <c r="A22" s="25">
        <v>20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44">
        <f t="shared" si="0"/>
        <v>0</v>
      </c>
      <c r="S22" s="35">
        <f t="shared" si="1"/>
        <v>0</v>
      </c>
      <c r="T22" s="35">
        <f t="shared" si="2"/>
        <v>0</v>
      </c>
      <c r="U22" s="35">
        <f t="shared" si="3"/>
        <v>0</v>
      </c>
      <c r="V22" s="35" t="e">
        <f t="shared" si="4"/>
        <v>#DIV/0!</v>
      </c>
      <c r="W22" s="42" t="e">
        <f t="shared" si="5"/>
        <v>#DIV/0!</v>
      </c>
      <c r="X22" s="45" t="e">
        <f t="shared" si="6"/>
        <v>#DIV/0!</v>
      </c>
      <c r="Y22" s="17"/>
      <c r="Z22" s="6"/>
    </row>
    <row r="23" spans="1:26" s="3" customFormat="1" ht="15" customHeight="1">
      <c r="A23" s="25">
        <v>21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44">
        <f t="shared" si="0"/>
        <v>0</v>
      </c>
      <c r="S23" s="35">
        <f t="shared" si="1"/>
        <v>0</v>
      </c>
      <c r="T23" s="35">
        <f t="shared" si="2"/>
        <v>0</v>
      </c>
      <c r="U23" s="35">
        <f t="shared" si="3"/>
        <v>0</v>
      </c>
      <c r="V23" s="35" t="e">
        <f t="shared" si="4"/>
        <v>#DIV/0!</v>
      </c>
      <c r="W23" s="42" t="e">
        <f t="shared" si="5"/>
        <v>#DIV/0!</v>
      </c>
      <c r="X23" s="45" t="e">
        <f t="shared" si="6"/>
        <v>#DIV/0!</v>
      </c>
      <c r="Y23" s="17"/>
      <c r="Z23" s="6"/>
    </row>
    <row r="24" spans="1:26" s="3" customFormat="1" ht="15" customHeight="1">
      <c r="A24" s="25">
        <v>22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44">
        <f t="shared" si="0"/>
        <v>0</v>
      </c>
      <c r="S24" s="35">
        <f t="shared" si="1"/>
        <v>0</v>
      </c>
      <c r="T24" s="35">
        <f t="shared" si="2"/>
        <v>0</v>
      </c>
      <c r="U24" s="35">
        <f t="shared" si="3"/>
        <v>0</v>
      </c>
      <c r="V24" s="35" t="e">
        <f t="shared" si="4"/>
        <v>#DIV/0!</v>
      </c>
      <c r="W24" s="42" t="e">
        <f t="shared" si="5"/>
        <v>#DIV/0!</v>
      </c>
      <c r="X24" s="45" t="e">
        <f t="shared" si="6"/>
        <v>#DIV/0!</v>
      </c>
      <c r="Y24" s="17"/>
      <c r="Z24" s="6"/>
    </row>
    <row r="25" spans="1:26" s="3" customFormat="1" ht="15" customHeight="1">
      <c r="A25" s="26">
        <v>23</v>
      </c>
      <c r="B25" s="1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44">
        <f t="shared" si="0"/>
        <v>0</v>
      </c>
      <c r="S25" s="35">
        <f t="shared" si="1"/>
        <v>0</v>
      </c>
      <c r="T25" s="35">
        <f t="shared" si="2"/>
        <v>0</v>
      </c>
      <c r="U25" s="35">
        <f t="shared" si="3"/>
        <v>0</v>
      </c>
      <c r="V25" s="35" t="e">
        <f t="shared" si="4"/>
        <v>#DIV/0!</v>
      </c>
      <c r="W25" s="42" t="e">
        <f t="shared" si="5"/>
        <v>#DIV/0!</v>
      </c>
      <c r="X25" s="45" t="e">
        <f t="shared" si="6"/>
        <v>#DIV/0!</v>
      </c>
      <c r="Y25" s="17"/>
      <c r="Z25" s="6"/>
    </row>
    <row r="26" spans="1:26" s="3" customFormat="1" ht="15" customHeight="1">
      <c r="A26" s="26">
        <v>24</v>
      </c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44">
        <f t="shared" si="0"/>
        <v>0</v>
      </c>
      <c r="S26" s="35">
        <f t="shared" si="1"/>
        <v>0</v>
      </c>
      <c r="T26" s="35">
        <f t="shared" si="2"/>
        <v>0</v>
      </c>
      <c r="U26" s="35">
        <f t="shared" si="3"/>
        <v>0</v>
      </c>
      <c r="V26" s="35" t="e">
        <f t="shared" si="4"/>
        <v>#DIV/0!</v>
      </c>
      <c r="W26" s="42" t="e">
        <f t="shared" si="5"/>
        <v>#DIV/0!</v>
      </c>
      <c r="X26" s="45" t="e">
        <f t="shared" si="6"/>
        <v>#DIV/0!</v>
      </c>
      <c r="Y26" s="17"/>
      <c r="Z26" s="6"/>
    </row>
    <row r="27" spans="1:26" s="3" customFormat="1" ht="15" customHeight="1">
      <c r="A27" s="26">
        <v>25</v>
      </c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44">
        <f t="shared" si="0"/>
        <v>0</v>
      </c>
      <c r="S27" s="35">
        <f t="shared" si="1"/>
        <v>0</v>
      </c>
      <c r="T27" s="35">
        <f t="shared" si="2"/>
        <v>0</v>
      </c>
      <c r="U27" s="35">
        <f t="shared" si="3"/>
        <v>0</v>
      </c>
      <c r="V27" s="35" t="e">
        <f t="shared" si="4"/>
        <v>#DIV/0!</v>
      </c>
      <c r="W27" s="42" t="e">
        <f t="shared" si="5"/>
        <v>#DIV/0!</v>
      </c>
      <c r="X27" s="45" t="e">
        <f t="shared" si="6"/>
        <v>#DIV/0!</v>
      </c>
      <c r="Y27" s="17"/>
      <c r="Z27" s="6"/>
    </row>
    <row r="28" spans="1:26" s="3" customFormat="1" ht="15" customHeight="1">
      <c r="A28" s="26">
        <v>26</v>
      </c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44">
        <f t="shared" si="0"/>
        <v>0</v>
      </c>
      <c r="S28" s="35">
        <f t="shared" si="1"/>
        <v>0</v>
      </c>
      <c r="T28" s="35">
        <f t="shared" si="2"/>
        <v>0</v>
      </c>
      <c r="U28" s="35">
        <f t="shared" si="3"/>
        <v>0</v>
      </c>
      <c r="V28" s="35" t="e">
        <f t="shared" si="4"/>
        <v>#DIV/0!</v>
      </c>
      <c r="W28" s="42" t="e">
        <f t="shared" si="5"/>
        <v>#DIV/0!</v>
      </c>
      <c r="X28" s="45" t="e">
        <f t="shared" si="6"/>
        <v>#DIV/0!</v>
      </c>
      <c r="Y28" s="17"/>
      <c r="Z28" s="6"/>
    </row>
    <row r="29" spans="1:26" s="3" customFormat="1" ht="15" customHeight="1">
      <c r="A29" s="26">
        <v>27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44">
        <f t="shared" si="0"/>
        <v>0</v>
      </c>
      <c r="S29" s="35">
        <f t="shared" si="1"/>
        <v>0</v>
      </c>
      <c r="T29" s="35">
        <f t="shared" si="2"/>
        <v>0</v>
      </c>
      <c r="U29" s="35">
        <f t="shared" si="3"/>
        <v>0</v>
      </c>
      <c r="V29" s="35" t="e">
        <f t="shared" si="4"/>
        <v>#DIV/0!</v>
      </c>
      <c r="W29" s="42" t="e">
        <f t="shared" si="5"/>
        <v>#DIV/0!</v>
      </c>
      <c r="X29" s="45" t="e">
        <f t="shared" si="6"/>
        <v>#DIV/0!</v>
      </c>
      <c r="Y29" s="17"/>
      <c r="Z29" s="6"/>
    </row>
    <row r="30" spans="1:26" s="3" customFormat="1" ht="15" customHeight="1">
      <c r="A30" s="26">
        <v>28</v>
      </c>
      <c r="B30" s="1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44">
        <f t="shared" si="0"/>
        <v>0</v>
      </c>
      <c r="S30" s="35">
        <f t="shared" si="1"/>
        <v>0</v>
      </c>
      <c r="T30" s="35">
        <f t="shared" si="2"/>
        <v>0</v>
      </c>
      <c r="U30" s="35">
        <f t="shared" si="3"/>
        <v>0</v>
      </c>
      <c r="V30" s="35" t="e">
        <f t="shared" si="4"/>
        <v>#DIV/0!</v>
      </c>
      <c r="W30" s="42" t="e">
        <f t="shared" si="5"/>
        <v>#DIV/0!</v>
      </c>
      <c r="X30" s="45" t="e">
        <f t="shared" si="6"/>
        <v>#DIV/0!</v>
      </c>
      <c r="Y30" s="17"/>
      <c r="Z30" s="6"/>
    </row>
    <row r="31" spans="1:26" s="3" customFormat="1" ht="15" customHeight="1">
      <c r="A31" s="26">
        <v>29</v>
      </c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44">
        <f t="shared" si="0"/>
        <v>0</v>
      </c>
      <c r="S31" s="35">
        <f t="shared" si="1"/>
        <v>0</v>
      </c>
      <c r="T31" s="35">
        <f t="shared" si="2"/>
        <v>0</v>
      </c>
      <c r="U31" s="35">
        <f t="shared" si="3"/>
        <v>0</v>
      </c>
      <c r="V31" s="35" t="e">
        <f t="shared" si="4"/>
        <v>#DIV/0!</v>
      </c>
      <c r="W31" s="42" t="e">
        <f t="shared" si="5"/>
        <v>#DIV/0!</v>
      </c>
      <c r="X31" s="45" t="e">
        <f t="shared" si="6"/>
        <v>#DIV/0!</v>
      </c>
      <c r="Y31" s="17"/>
      <c r="Z31" s="6"/>
    </row>
    <row r="32" spans="1:26" s="3" customFormat="1" ht="15" customHeight="1">
      <c r="A32" s="26">
        <v>30</v>
      </c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44">
        <f t="shared" si="0"/>
        <v>0</v>
      </c>
      <c r="S32" s="35">
        <f t="shared" si="1"/>
        <v>0</v>
      </c>
      <c r="T32" s="35">
        <f t="shared" si="2"/>
        <v>0</v>
      </c>
      <c r="U32" s="35">
        <f t="shared" si="3"/>
        <v>0</v>
      </c>
      <c r="V32" s="35" t="e">
        <f t="shared" si="4"/>
        <v>#DIV/0!</v>
      </c>
      <c r="W32" s="42" t="e">
        <f t="shared" si="5"/>
        <v>#DIV/0!</v>
      </c>
      <c r="X32" s="45" t="e">
        <f t="shared" si="6"/>
        <v>#DIV/0!</v>
      </c>
      <c r="Y32" s="17"/>
      <c r="Z32" s="6"/>
    </row>
    <row r="33" spans="1:26" s="3" customFormat="1" ht="15" customHeight="1">
      <c r="A33" s="26">
        <v>31</v>
      </c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44">
        <f t="shared" si="0"/>
        <v>0</v>
      </c>
      <c r="S33" s="35">
        <f t="shared" si="1"/>
        <v>0</v>
      </c>
      <c r="T33" s="35">
        <f t="shared" si="2"/>
        <v>0</v>
      </c>
      <c r="U33" s="35">
        <f t="shared" si="3"/>
        <v>0</v>
      </c>
      <c r="V33" s="35" t="e">
        <f t="shared" si="4"/>
        <v>#DIV/0!</v>
      </c>
      <c r="W33" s="42" t="e">
        <f t="shared" si="5"/>
        <v>#DIV/0!</v>
      </c>
      <c r="X33" s="45" t="e">
        <f t="shared" si="6"/>
        <v>#DIV/0!</v>
      </c>
      <c r="Y33" s="17"/>
      <c r="Z33" s="6"/>
    </row>
    <row r="34" spans="1:26" s="3" customFormat="1" ht="15" customHeight="1" thickBot="1">
      <c r="A34" s="27">
        <v>32</v>
      </c>
      <c r="B34" s="28"/>
      <c r="C34" s="18"/>
      <c r="D34" s="1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9"/>
      <c r="R34" s="46">
        <f t="shared" si="0"/>
        <v>0</v>
      </c>
      <c r="S34" s="47">
        <f t="shared" si="1"/>
        <v>0</v>
      </c>
      <c r="T34" s="47">
        <f t="shared" si="2"/>
        <v>0</v>
      </c>
      <c r="U34" s="47">
        <f t="shared" si="3"/>
        <v>0</v>
      </c>
      <c r="V34" s="47" t="e">
        <f t="shared" si="4"/>
        <v>#DIV/0!</v>
      </c>
      <c r="W34" s="47" t="e">
        <f t="shared" si="5"/>
        <v>#DIV/0!</v>
      </c>
      <c r="X34" s="39" t="e">
        <f t="shared" si="6"/>
        <v>#DIV/0!</v>
      </c>
      <c r="Y34" s="17"/>
      <c r="Z34" s="6"/>
    </row>
    <row r="35" spans="1:26" s="3" customFormat="1" ht="15" customHeight="1">
      <c r="A35" s="62" t="s">
        <v>20</v>
      </c>
      <c r="B35" s="63"/>
      <c r="C35" s="32">
        <f aca="true" t="shared" si="7" ref="C35:Q35">COUNTIF(C3:C34,5)</f>
        <v>0</v>
      </c>
      <c r="D35" s="33">
        <f t="shared" si="7"/>
        <v>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7"/>
        <v>0</v>
      </c>
      <c r="P35" s="32">
        <f t="shared" si="7"/>
        <v>0</v>
      </c>
      <c r="Q35" s="34">
        <f t="shared" si="7"/>
        <v>0</v>
      </c>
      <c r="R35" s="20">
        <f>SUM(C35:Q35)</f>
        <v>0</v>
      </c>
      <c r="S35" s="19"/>
      <c r="T35" s="19"/>
      <c r="U35" s="19"/>
      <c r="V35" s="2"/>
      <c r="W35" s="2"/>
      <c r="X35" s="2"/>
      <c r="Z35" s="6"/>
    </row>
    <row r="36" spans="1:24" s="3" customFormat="1" ht="15" customHeight="1">
      <c r="A36" s="58" t="s">
        <v>8</v>
      </c>
      <c r="B36" s="59"/>
      <c r="C36" s="35">
        <f aca="true" t="shared" si="8" ref="C36:Q36">COUNTIF(C3:C34,4)</f>
        <v>0</v>
      </c>
      <c r="D36" s="36">
        <f t="shared" si="8"/>
        <v>0</v>
      </c>
      <c r="E36" s="35">
        <f t="shared" si="8"/>
        <v>0</v>
      </c>
      <c r="F36" s="35">
        <f t="shared" si="8"/>
        <v>0</v>
      </c>
      <c r="G36" s="35">
        <f t="shared" si="8"/>
        <v>0</v>
      </c>
      <c r="H36" s="35">
        <f t="shared" si="8"/>
        <v>0</v>
      </c>
      <c r="I36" s="35">
        <f t="shared" si="8"/>
        <v>0</v>
      </c>
      <c r="J36" s="35">
        <f t="shared" si="8"/>
        <v>0</v>
      </c>
      <c r="K36" s="35">
        <f t="shared" si="8"/>
        <v>0</v>
      </c>
      <c r="L36" s="35">
        <f t="shared" si="8"/>
        <v>0</v>
      </c>
      <c r="M36" s="35">
        <f t="shared" si="8"/>
        <v>0</v>
      </c>
      <c r="N36" s="35">
        <f t="shared" si="8"/>
        <v>0</v>
      </c>
      <c r="O36" s="35">
        <f t="shared" si="8"/>
        <v>0</v>
      </c>
      <c r="P36" s="35">
        <f t="shared" si="8"/>
        <v>0</v>
      </c>
      <c r="Q36" s="37">
        <f t="shared" si="8"/>
        <v>0</v>
      </c>
      <c r="R36" s="21">
        <f>SUM(C36:Q36)</f>
        <v>0</v>
      </c>
      <c r="S36" s="19"/>
      <c r="T36" s="19"/>
      <c r="U36" s="19"/>
      <c r="V36" s="2"/>
      <c r="W36" s="2"/>
      <c r="X36" s="2"/>
    </row>
    <row r="37" spans="1:24" s="3" customFormat="1" ht="15" customHeight="1">
      <c r="A37" s="58" t="s">
        <v>9</v>
      </c>
      <c r="B37" s="59"/>
      <c r="C37" s="35">
        <f aca="true" t="shared" si="9" ref="C37:Q37">COUNTIF(C3:C34,3)</f>
        <v>0</v>
      </c>
      <c r="D37" s="36">
        <f t="shared" si="9"/>
        <v>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si="9"/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7">
        <f t="shared" si="9"/>
        <v>0</v>
      </c>
      <c r="R37" s="21">
        <f>SUM(C37:Q37)</f>
        <v>0</v>
      </c>
      <c r="S37" s="19"/>
      <c r="T37" s="19"/>
      <c r="U37" s="19"/>
      <c r="V37" s="2"/>
      <c r="W37" s="2"/>
      <c r="X37" s="2"/>
    </row>
    <row r="38" spans="1:24" s="3" customFormat="1" ht="15" customHeight="1">
      <c r="A38" s="58" t="s">
        <v>21</v>
      </c>
      <c r="B38" s="59"/>
      <c r="C38" s="35">
        <f aca="true" t="shared" si="10" ref="C38:Q38">COUNTIF(C3:C34,2)</f>
        <v>0</v>
      </c>
      <c r="D38" s="36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10"/>
        <v>0</v>
      </c>
      <c r="N38" s="35">
        <f t="shared" si="10"/>
        <v>0</v>
      </c>
      <c r="O38" s="35">
        <f t="shared" si="10"/>
        <v>0</v>
      </c>
      <c r="P38" s="35">
        <f t="shared" si="10"/>
        <v>0</v>
      </c>
      <c r="Q38" s="37">
        <f t="shared" si="10"/>
        <v>0</v>
      </c>
      <c r="R38" s="21">
        <f>SUM(C38:Q38)</f>
        <v>0</v>
      </c>
      <c r="S38" s="19"/>
      <c r="T38" s="19"/>
      <c r="U38" s="19"/>
      <c r="V38" s="2"/>
      <c r="W38" s="2"/>
      <c r="X38" s="2"/>
    </row>
    <row r="39" spans="1:24" s="3" customFormat="1" ht="15" customHeight="1">
      <c r="A39" s="58" t="s">
        <v>23</v>
      </c>
      <c r="B39" s="59"/>
      <c r="C39" s="35" t="e">
        <f aca="true" t="shared" si="11" ref="C39:R39">((C35+C36+C37)*100)/(C35+C36+C37+C38)</f>
        <v>#DIV/0!</v>
      </c>
      <c r="D39" s="35" t="e">
        <f t="shared" si="11"/>
        <v>#DIV/0!</v>
      </c>
      <c r="E39" s="35" t="e">
        <f t="shared" si="11"/>
        <v>#DIV/0!</v>
      </c>
      <c r="F39" s="35" t="e">
        <f t="shared" si="11"/>
        <v>#DIV/0!</v>
      </c>
      <c r="G39" s="35" t="e">
        <f t="shared" si="11"/>
        <v>#DIV/0!</v>
      </c>
      <c r="H39" s="35" t="e">
        <f t="shared" si="11"/>
        <v>#DIV/0!</v>
      </c>
      <c r="I39" s="35" t="e">
        <f t="shared" si="11"/>
        <v>#DIV/0!</v>
      </c>
      <c r="J39" s="35" t="e">
        <f t="shared" si="11"/>
        <v>#DIV/0!</v>
      </c>
      <c r="K39" s="35" t="e">
        <f t="shared" si="11"/>
        <v>#DIV/0!</v>
      </c>
      <c r="L39" s="35" t="e">
        <f t="shared" si="11"/>
        <v>#DIV/0!</v>
      </c>
      <c r="M39" s="35" t="e">
        <f t="shared" si="11"/>
        <v>#DIV/0!</v>
      </c>
      <c r="N39" s="35" t="e">
        <f t="shared" si="11"/>
        <v>#DIV/0!</v>
      </c>
      <c r="O39" s="35" t="e">
        <f t="shared" si="11"/>
        <v>#DIV/0!</v>
      </c>
      <c r="P39" s="35" t="e">
        <f t="shared" si="11"/>
        <v>#DIV/0!</v>
      </c>
      <c r="Q39" s="35" t="e">
        <f t="shared" si="11"/>
        <v>#DIV/0!</v>
      </c>
      <c r="R39" s="21" t="e">
        <f t="shared" si="11"/>
        <v>#DIV/0!</v>
      </c>
      <c r="S39" s="19"/>
      <c r="T39" s="19"/>
      <c r="U39" s="19"/>
      <c r="V39" s="2"/>
      <c r="W39" s="2"/>
      <c r="X39" s="2"/>
    </row>
    <row r="40" spans="1:24" s="3" customFormat="1" ht="15" customHeight="1">
      <c r="A40" s="60" t="s">
        <v>17</v>
      </c>
      <c r="B40" s="61"/>
      <c r="C40" s="35" t="e">
        <f aca="true" t="shared" si="12" ref="C40:R40">((C35+C36)*100/(C35+C36+C37+C38))</f>
        <v>#DIV/0!</v>
      </c>
      <c r="D40" s="35" t="e">
        <f t="shared" si="12"/>
        <v>#DIV/0!</v>
      </c>
      <c r="E40" s="35" t="e">
        <f t="shared" si="12"/>
        <v>#DIV/0!</v>
      </c>
      <c r="F40" s="35" t="e">
        <f t="shared" si="12"/>
        <v>#DIV/0!</v>
      </c>
      <c r="G40" s="35" t="e">
        <f t="shared" si="12"/>
        <v>#DIV/0!</v>
      </c>
      <c r="H40" s="35" t="e">
        <f t="shared" si="12"/>
        <v>#DIV/0!</v>
      </c>
      <c r="I40" s="35" t="e">
        <f t="shared" si="12"/>
        <v>#DIV/0!</v>
      </c>
      <c r="J40" s="35" t="e">
        <f t="shared" si="12"/>
        <v>#DIV/0!</v>
      </c>
      <c r="K40" s="35" t="e">
        <f t="shared" si="12"/>
        <v>#DIV/0!</v>
      </c>
      <c r="L40" s="35" t="e">
        <f t="shared" si="12"/>
        <v>#DIV/0!</v>
      </c>
      <c r="M40" s="35" t="e">
        <f t="shared" si="12"/>
        <v>#DIV/0!</v>
      </c>
      <c r="N40" s="35" t="e">
        <f t="shared" si="12"/>
        <v>#DIV/0!</v>
      </c>
      <c r="O40" s="35" t="e">
        <f t="shared" si="12"/>
        <v>#DIV/0!</v>
      </c>
      <c r="P40" s="35" t="e">
        <f t="shared" si="12"/>
        <v>#DIV/0!</v>
      </c>
      <c r="Q40" s="37" t="e">
        <f t="shared" si="12"/>
        <v>#DIV/0!</v>
      </c>
      <c r="R40" s="21" t="e">
        <f t="shared" si="12"/>
        <v>#DIV/0!</v>
      </c>
      <c r="S40" s="2"/>
      <c r="T40" s="2"/>
      <c r="U40" s="2"/>
      <c r="V40" s="2"/>
      <c r="W40" s="2"/>
      <c r="X40" s="2"/>
    </row>
    <row r="41" spans="1:24" s="1" customFormat="1" ht="15" customHeight="1" thickBot="1">
      <c r="A41" s="55" t="s">
        <v>10</v>
      </c>
      <c r="B41" s="56"/>
      <c r="C41" s="38" t="e">
        <f aca="true" t="shared" si="13" ref="C41:R41">(5*C35+4*C36+3*C37+2*C38)/(C35+C36+C37+C38)</f>
        <v>#DIV/0!</v>
      </c>
      <c r="D41" s="38" t="e">
        <f t="shared" si="13"/>
        <v>#DIV/0!</v>
      </c>
      <c r="E41" s="38" t="e">
        <f t="shared" si="13"/>
        <v>#DIV/0!</v>
      </c>
      <c r="F41" s="38" t="e">
        <f t="shared" si="13"/>
        <v>#DIV/0!</v>
      </c>
      <c r="G41" s="38" t="e">
        <f t="shared" si="13"/>
        <v>#DIV/0!</v>
      </c>
      <c r="H41" s="38" t="e">
        <f t="shared" si="13"/>
        <v>#DIV/0!</v>
      </c>
      <c r="I41" s="38" t="e">
        <f t="shared" si="13"/>
        <v>#DIV/0!</v>
      </c>
      <c r="J41" s="38" t="e">
        <f t="shared" si="13"/>
        <v>#DIV/0!</v>
      </c>
      <c r="K41" s="38" t="e">
        <f t="shared" si="13"/>
        <v>#DIV/0!</v>
      </c>
      <c r="L41" s="38" t="e">
        <f t="shared" si="13"/>
        <v>#DIV/0!</v>
      </c>
      <c r="M41" s="38" t="e">
        <f t="shared" si="13"/>
        <v>#DIV/0!</v>
      </c>
      <c r="N41" s="38" t="e">
        <f t="shared" si="13"/>
        <v>#DIV/0!</v>
      </c>
      <c r="O41" s="38" t="e">
        <f t="shared" si="13"/>
        <v>#DIV/0!</v>
      </c>
      <c r="P41" s="38" t="e">
        <f t="shared" si="13"/>
        <v>#DIV/0!</v>
      </c>
      <c r="Q41" s="39" t="e">
        <f t="shared" si="13"/>
        <v>#DIV/0!</v>
      </c>
      <c r="R41" s="31" t="e">
        <f t="shared" si="13"/>
        <v>#DIV/0!</v>
      </c>
      <c r="S41" s="2"/>
      <c r="T41" s="2"/>
      <c r="U41" s="2"/>
      <c r="V41" s="2"/>
      <c r="W41" s="2"/>
      <c r="X41" s="2"/>
    </row>
    <row r="49" ht="12.75" customHeight="1"/>
    <row r="50" ht="12.75" hidden="1"/>
  </sheetData>
  <sheetProtection/>
  <mergeCells count="8">
    <mergeCell ref="A35:B35"/>
    <mergeCell ref="A41:B41"/>
    <mergeCell ref="A1:X1"/>
    <mergeCell ref="A36:B36"/>
    <mergeCell ref="A37:B37"/>
    <mergeCell ref="A38:B38"/>
    <mergeCell ref="A40:B40"/>
    <mergeCell ref="A39:B39"/>
  </mergeCells>
  <printOptions/>
  <pageMargins left="0.11811023622047245" right="0.17" top="0.17" bottom="0.1968503937007874" header="0.15748031496062992" footer="0.118110236220472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A13" sqref="AA13"/>
    </sheetView>
  </sheetViews>
  <sheetFormatPr defaultColWidth="9.00390625" defaultRowHeight="12.75"/>
  <cols>
    <col min="1" max="1" width="4.25390625" style="0" customWidth="1"/>
    <col min="2" max="2" width="17.375" style="0" customWidth="1"/>
    <col min="3" max="24" width="5.25390625" style="0" customWidth="1"/>
  </cols>
  <sheetData>
    <row r="1" spans="1:26" ht="33" customHeight="1" thickBot="1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Z1" s="1"/>
    </row>
    <row r="2" spans="1:26" s="4" customFormat="1" ht="24.75" customHeight="1" thickBot="1">
      <c r="A2" s="7" t="s">
        <v>1</v>
      </c>
      <c r="B2" s="8" t="s">
        <v>0</v>
      </c>
      <c r="C2" s="8" t="s">
        <v>6</v>
      </c>
      <c r="D2" s="8" t="s">
        <v>7</v>
      </c>
      <c r="E2" s="8" t="s">
        <v>11</v>
      </c>
      <c r="F2" s="8" t="s">
        <v>12</v>
      </c>
      <c r="G2" s="8" t="s">
        <v>13</v>
      </c>
      <c r="H2" s="8" t="s">
        <v>2</v>
      </c>
      <c r="I2" s="8" t="s">
        <v>15</v>
      </c>
      <c r="J2" s="8" t="s">
        <v>18</v>
      </c>
      <c r="K2" s="8" t="s">
        <v>16</v>
      </c>
      <c r="L2" s="8" t="s">
        <v>5</v>
      </c>
      <c r="M2" s="8" t="s">
        <v>22</v>
      </c>
      <c r="N2" s="8" t="s">
        <v>14</v>
      </c>
      <c r="O2" s="8" t="s">
        <v>3</v>
      </c>
      <c r="P2" s="8" t="s">
        <v>4</v>
      </c>
      <c r="Q2" s="9" t="s">
        <v>19</v>
      </c>
      <c r="R2" s="7" t="s">
        <v>20</v>
      </c>
      <c r="S2" s="8" t="s">
        <v>8</v>
      </c>
      <c r="T2" s="8" t="s">
        <v>9</v>
      </c>
      <c r="U2" s="8" t="s">
        <v>21</v>
      </c>
      <c r="V2" s="8" t="s">
        <v>17</v>
      </c>
      <c r="W2" s="30" t="s">
        <v>23</v>
      </c>
      <c r="X2" s="9" t="s">
        <v>10</v>
      </c>
      <c r="Z2" s="5"/>
    </row>
    <row r="3" spans="1:26" s="3" customFormat="1" ht="15" customHeight="1">
      <c r="A3" s="22">
        <v>1</v>
      </c>
      <c r="B3" s="10"/>
      <c r="C3" s="11"/>
      <c r="D3" s="13"/>
      <c r="E3" s="11"/>
      <c r="F3" s="11"/>
      <c r="G3" s="11"/>
      <c r="H3" s="11"/>
      <c r="I3" s="11"/>
      <c r="J3" s="11"/>
      <c r="K3" s="11"/>
      <c r="L3" s="11"/>
      <c r="M3" s="13"/>
      <c r="N3" s="11"/>
      <c r="O3" s="11"/>
      <c r="P3" s="11"/>
      <c r="Q3" s="23"/>
      <c r="R3" s="40">
        <f aca="true" t="shared" si="0" ref="R3:R34">COUNTIF(C3:Q3,5)</f>
        <v>0</v>
      </c>
      <c r="S3" s="41">
        <f aca="true" t="shared" si="1" ref="S3:S34">COUNTIF(C3:Q3,4)</f>
        <v>0</v>
      </c>
      <c r="T3" s="41">
        <f aca="true" t="shared" si="2" ref="T3:T34">COUNTIF(C3:Q3,3)</f>
        <v>0</v>
      </c>
      <c r="U3" s="41">
        <f aca="true" t="shared" si="3" ref="U3:U34">COUNTIF(C3:Q3,2)</f>
        <v>0</v>
      </c>
      <c r="V3" s="41" t="e">
        <f aca="true" t="shared" si="4" ref="V3:V34">((R3+S3)/(R3+S3+T3+U3))*100</f>
        <v>#DIV/0!</v>
      </c>
      <c r="W3" s="42" t="e">
        <f aca="true" t="shared" si="5" ref="W3:W34">((R3+S3+T3)*100)/(R3+S3+T3+U3)</f>
        <v>#DIV/0!</v>
      </c>
      <c r="X3" s="43" t="e">
        <f aca="true" t="shared" si="6" ref="X3:X34">(5*R3+4*S3+3*T3+2*U3)/(R3+S3+T3+U3)</f>
        <v>#DIV/0!</v>
      </c>
      <c r="Y3" s="17"/>
      <c r="Z3" s="6"/>
    </row>
    <row r="4" spans="1:26" s="3" customFormat="1" ht="15" customHeight="1">
      <c r="A4" s="24">
        <v>2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6"/>
      <c r="R4" s="44">
        <f t="shared" si="0"/>
        <v>0</v>
      </c>
      <c r="S4" s="35">
        <f t="shared" si="1"/>
        <v>0</v>
      </c>
      <c r="T4" s="35">
        <f t="shared" si="2"/>
        <v>0</v>
      </c>
      <c r="U4" s="35">
        <f t="shared" si="3"/>
        <v>0</v>
      </c>
      <c r="V4" s="35" t="e">
        <f t="shared" si="4"/>
        <v>#DIV/0!</v>
      </c>
      <c r="W4" s="42" t="e">
        <f t="shared" si="5"/>
        <v>#DIV/0!</v>
      </c>
      <c r="X4" s="45" t="e">
        <f t="shared" si="6"/>
        <v>#DIV/0!</v>
      </c>
      <c r="Y4" s="17"/>
      <c r="Z4" s="6"/>
    </row>
    <row r="5" spans="1:26" s="3" customFormat="1" ht="15" customHeight="1">
      <c r="A5" s="25">
        <v>3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6"/>
      <c r="R5" s="44">
        <f t="shared" si="0"/>
        <v>0</v>
      </c>
      <c r="S5" s="35">
        <f t="shared" si="1"/>
        <v>0</v>
      </c>
      <c r="T5" s="35">
        <f t="shared" si="2"/>
        <v>0</v>
      </c>
      <c r="U5" s="35">
        <f t="shared" si="3"/>
        <v>0</v>
      </c>
      <c r="V5" s="35" t="e">
        <f t="shared" si="4"/>
        <v>#DIV/0!</v>
      </c>
      <c r="W5" s="42" t="e">
        <f t="shared" si="5"/>
        <v>#DIV/0!</v>
      </c>
      <c r="X5" s="45" t="e">
        <f t="shared" si="6"/>
        <v>#DIV/0!</v>
      </c>
      <c r="Y5" s="17"/>
      <c r="Z5" s="6"/>
    </row>
    <row r="6" spans="1:26" s="3" customFormat="1" ht="15" customHeight="1">
      <c r="A6" s="24">
        <v>4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6"/>
      <c r="R6" s="44">
        <f t="shared" si="0"/>
        <v>0</v>
      </c>
      <c r="S6" s="35">
        <f t="shared" si="1"/>
        <v>0</v>
      </c>
      <c r="T6" s="35">
        <f t="shared" si="2"/>
        <v>0</v>
      </c>
      <c r="U6" s="35">
        <f t="shared" si="3"/>
        <v>0</v>
      </c>
      <c r="V6" s="35" t="e">
        <f t="shared" si="4"/>
        <v>#DIV/0!</v>
      </c>
      <c r="W6" s="42" t="e">
        <f t="shared" si="5"/>
        <v>#DIV/0!</v>
      </c>
      <c r="X6" s="45" t="e">
        <f t="shared" si="6"/>
        <v>#DIV/0!</v>
      </c>
      <c r="Y6" s="17"/>
      <c r="Z6" s="6"/>
    </row>
    <row r="7" spans="1:26" s="3" customFormat="1" ht="15" customHeight="1">
      <c r="A7" s="25">
        <v>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6"/>
      <c r="R7" s="44">
        <f t="shared" si="0"/>
        <v>0</v>
      </c>
      <c r="S7" s="35">
        <f t="shared" si="1"/>
        <v>0</v>
      </c>
      <c r="T7" s="35">
        <f t="shared" si="2"/>
        <v>0</v>
      </c>
      <c r="U7" s="35">
        <f t="shared" si="3"/>
        <v>0</v>
      </c>
      <c r="V7" s="35" t="e">
        <f t="shared" si="4"/>
        <v>#DIV/0!</v>
      </c>
      <c r="W7" s="42" t="e">
        <f t="shared" si="5"/>
        <v>#DIV/0!</v>
      </c>
      <c r="X7" s="45" t="e">
        <f t="shared" si="6"/>
        <v>#DIV/0!</v>
      </c>
      <c r="Y7" s="17"/>
      <c r="Z7" s="6"/>
    </row>
    <row r="8" spans="1:26" s="3" customFormat="1" ht="15" customHeight="1">
      <c r="A8" s="25">
        <v>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6"/>
      <c r="R8" s="44">
        <f t="shared" si="0"/>
        <v>0</v>
      </c>
      <c r="S8" s="35">
        <f t="shared" si="1"/>
        <v>0</v>
      </c>
      <c r="T8" s="35">
        <f t="shared" si="2"/>
        <v>0</v>
      </c>
      <c r="U8" s="35">
        <f t="shared" si="3"/>
        <v>0</v>
      </c>
      <c r="V8" s="35" t="e">
        <f t="shared" si="4"/>
        <v>#DIV/0!</v>
      </c>
      <c r="W8" s="42" t="e">
        <f t="shared" si="5"/>
        <v>#DIV/0!</v>
      </c>
      <c r="X8" s="45" t="e">
        <f t="shared" si="6"/>
        <v>#DIV/0!</v>
      </c>
      <c r="Y8" s="17"/>
      <c r="Z8" s="6"/>
    </row>
    <row r="9" spans="1:26" s="3" customFormat="1" ht="15" customHeight="1">
      <c r="A9" s="25">
        <v>7</v>
      </c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44">
        <f t="shared" si="0"/>
        <v>0</v>
      </c>
      <c r="S9" s="35">
        <f t="shared" si="1"/>
        <v>0</v>
      </c>
      <c r="T9" s="35">
        <f t="shared" si="2"/>
        <v>0</v>
      </c>
      <c r="U9" s="35">
        <f t="shared" si="3"/>
        <v>0</v>
      </c>
      <c r="V9" s="35" t="e">
        <f t="shared" si="4"/>
        <v>#DIV/0!</v>
      </c>
      <c r="W9" s="42" t="e">
        <f t="shared" si="5"/>
        <v>#DIV/0!</v>
      </c>
      <c r="X9" s="45" t="e">
        <f t="shared" si="6"/>
        <v>#DIV/0!</v>
      </c>
      <c r="Y9" s="17"/>
      <c r="Z9" s="6"/>
    </row>
    <row r="10" spans="1:26" s="3" customFormat="1" ht="15" customHeight="1">
      <c r="A10" s="25">
        <v>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44">
        <f t="shared" si="0"/>
        <v>0</v>
      </c>
      <c r="S10" s="35">
        <f t="shared" si="1"/>
        <v>0</v>
      </c>
      <c r="T10" s="35">
        <f t="shared" si="2"/>
        <v>0</v>
      </c>
      <c r="U10" s="35">
        <f t="shared" si="3"/>
        <v>0</v>
      </c>
      <c r="V10" s="35" t="e">
        <f t="shared" si="4"/>
        <v>#DIV/0!</v>
      </c>
      <c r="W10" s="42" t="e">
        <f t="shared" si="5"/>
        <v>#DIV/0!</v>
      </c>
      <c r="X10" s="45" t="e">
        <f t="shared" si="6"/>
        <v>#DIV/0!</v>
      </c>
      <c r="Y10" s="17"/>
      <c r="Z10" s="6"/>
    </row>
    <row r="11" spans="1:26" s="3" customFormat="1" ht="15" customHeight="1">
      <c r="A11" s="24">
        <v>9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44">
        <f t="shared" si="0"/>
        <v>0</v>
      </c>
      <c r="S11" s="35">
        <f t="shared" si="1"/>
        <v>0</v>
      </c>
      <c r="T11" s="35">
        <f t="shared" si="2"/>
        <v>0</v>
      </c>
      <c r="U11" s="35">
        <f t="shared" si="3"/>
        <v>0</v>
      </c>
      <c r="V11" s="35" t="e">
        <f t="shared" si="4"/>
        <v>#DIV/0!</v>
      </c>
      <c r="W11" s="42" t="e">
        <f t="shared" si="5"/>
        <v>#DIV/0!</v>
      </c>
      <c r="X11" s="45" t="e">
        <f t="shared" si="6"/>
        <v>#DIV/0!</v>
      </c>
      <c r="Y11" s="17"/>
      <c r="Z11" s="6"/>
    </row>
    <row r="12" spans="1:26" s="3" customFormat="1" ht="15" customHeight="1">
      <c r="A12" s="25">
        <v>10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44">
        <f t="shared" si="0"/>
        <v>0</v>
      </c>
      <c r="S12" s="35">
        <f t="shared" si="1"/>
        <v>0</v>
      </c>
      <c r="T12" s="35">
        <f t="shared" si="2"/>
        <v>0</v>
      </c>
      <c r="U12" s="35">
        <f t="shared" si="3"/>
        <v>0</v>
      </c>
      <c r="V12" s="35" t="e">
        <f t="shared" si="4"/>
        <v>#DIV/0!</v>
      </c>
      <c r="W12" s="42" t="e">
        <f t="shared" si="5"/>
        <v>#DIV/0!</v>
      </c>
      <c r="X12" s="45" t="e">
        <f t="shared" si="6"/>
        <v>#DIV/0!</v>
      </c>
      <c r="Y12" s="17"/>
      <c r="Z12" s="6"/>
    </row>
    <row r="13" spans="1:26" s="3" customFormat="1" ht="15" customHeight="1">
      <c r="A13" s="25">
        <v>11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44">
        <f t="shared" si="0"/>
        <v>0</v>
      </c>
      <c r="S13" s="35">
        <f t="shared" si="1"/>
        <v>0</v>
      </c>
      <c r="T13" s="35">
        <f t="shared" si="2"/>
        <v>0</v>
      </c>
      <c r="U13" s="35">
        <f t="shared" si="3"/>
        <v>0</v>
      </c>
      <c r="V13" s="35" t="e">
        <f t="shared" si="4"/>
        <v>#DIV/0!</v>
      </c>
      <c r="W13" s="42" t="e">
        <f t="shared" si="5"/>
        <v>#DIV/0!</v>
      </c>
      <c r="X13" s="45" t="e">
        <f t="shared" si="6"/>
        <v>#DIV/0!</v>
      </c>
      <c r="Y13" s="17"/>
      <c r="Z13" s="6"/>
    </row>
    <row r="14" spans="1:26" s="3" customFormat="1" ht="15" customHeight="1">
      <c r="A14" s="25">
        <v>12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44">
        <f t="shared" si="0"/>
        <v>0</v>
      </c>
      <c r="S14" s="35">
        <f t="shared" si="1"/>
        <v>0</v>
      </c>
      <c r="T14" s="35">
        <f t="shared" si="2"/>
        <v>0</v>
      </c>
      <c r="U14" s="35">
        <f t="shared" si="3"/>
        <v>0</v>
      </c>
      <c r="V14" s="35" t="e">
        <f t="shared" si="4"/>
        <v>#DIV/0!</v>
      </c>
      <c r="W14" s="42" t="e">
        <f t="shared" si="5"/>
        <v>#DIV/0!</v>
      </c>
      <c r="X14" s="45" t="e">
        <f t="shared" si="6"/>
        <v>#DIV/0!</v>
      </c>
      <c r="Y14" s="17"/>
      <c r="Z14" s="6"/>
    </row>
    <row r="15" spans="1:26" s="3" customFormat="1" ht="15" customHeight="1">
      <c r="A15" s="26">
        <v>13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44">
        <f t="shared" si="0"/>
        <v>0</v>
      </c>
      <c r="S15" s="35">
        <f t="shared" si="1"/>
        <v>0</v>
      </c>
      <c r="T15" s="35">
        <f t="shared" si="2"/>
        <v>0</v>
      </c>
      <c r="U15" s="35">
        <f t="shared" si="3"/>
        <v>0</v>
      </c>
      <c r="V15" s="35" t="e">
        <f t="shared" si="4"/>
        <v>#DIV/0!</v>
      </c>
      <c r="W15" s="42" t="e">
        <f t="shared" si="5"/>
        <v>#DIV/0!</v>
      </c>
      <c r="X15" s="45" t="e">
        <f t="shared" si="6"/>
        <v>#DIV/0!</v>
      </c>
      <c r="Y15" s="17"/>
      <c r="Z15" s="6"/>
    </row>
    <row r="16" spans="1:26" s="3" customFormat="1" ht="15" customHeight="1">
      <c r="A16" s="25">
        <v>14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44">
        <f t="shared" si="0"/>
        <v>0</v>
      </c>
      <c r="S16" s="35">
        <f t="shared" si="1"/>
        <v>0</v>
      </c>
      <c r="T16" s="35">
        <f t="shared" si="2"/>
        <v>0</v>
      </c>
      <c r="U16" s="35">
        <f t="shared" si="3"/>
        <v>0</v>
      </c>
      <c r="V16" s="35" t="e">
        <f t="shared" si="4"/>
        <v>#DIV/0!</v>
      </c>
      <c r="W16" s="42" t="e">
        <f t="shared" si="5"/>
        <v>#DIV/0!</v>
      </c>
      <c r="X16" s="45" t="e">
        <f t="shared" si="6"/>
        <v>#DIV/0!</v>
      </c>
      <c r="Y16" s="17"/>
      <c r="Z16" s="6"/>
    </row>
    <row r="17" spans="1:26" s="3" customFormat="1" ht="15" customHeight="1">
      <c r="A17" s="25">
        <v>15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44">
        <f t="shared" si="0"/>
        <v>0</v>
      </c>
      <c r="S17" s="35">
        <f t="shared" si="1"/>
        <v>0</v>
      </c>
      <c r="T17" s="35">
        <f t="shared" si="2"/>
        <v>0</v>
      </c>
      <c r="U17" s="35">
        <f t="shared" si="3"/>
        <v>0</v>
      </c>
      <c r="V17" s="35" t="e">
        <f t="shared" si="4"/>
        <v>#DIV/0!</v>
      </c>
      <c r="W17" s="42" t="e">
        <f t="shared" si="5"/>
        <v>#DIV/0!</v>
      </c>
      <c r="X17" s="45" t="e">
        <f t="shared" si="6"/>
        <v>#DIV/0!</v>
      </c>
      <c r="Y17" s="17"/>
      <c r="Z17" s="6"/>
    </row>
    <row r="18" spans="1:26" s="3" customFormat="1" ht="15" customHeight="1">
      <c r="A18" s="25">
        <v>16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44">
        <f t="shared" si="0"/>
        <v>0</v>
      </c>
      <c r="S18" s="35">
        <f t="shared" si="1"/>
        <v>0</v>
      </c>
      <c r="T18" s="35">
        <f t="shared" si="2"/>
        <v>0</v>
      </c>
      <c r="U18" s="35">
        <f t="shared" si="3"/>
        <v>0</v>
      </c>
      <c r="V18" s="35" t="e">
        <f t="shared" si="4"/>
        <v>#DIV/0!</v>
      </c>
      <c r="W18" s="42" t="e">
        <f t="shared" si="5"/>
        <v>#DIV/0!</v>
      </c>
      <c r="X18" s="45" t="e">
        <f t="shared" si="6"/>
        <v>#DIV/0!</v>
      </c>
      <c r="Y18" s="17"/>
      <c r="Z18" s="6"/>
    </row>
    <row r="19" spans="1:26" s="3" customFormat="1" ht="15" customHeight="1">
      <c r="A19" s="25">
        <v>17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44">
        <f t="shared" si="0"/>
        <v>0</v>
      </c>
      <c r="S19" s="35">
        <f t="shared" si="1"/>
        <v>0</v>
      </c>
      <c r="T19" s="35">
        <f t="shared" si="2"/>
        <v>0</v>
      </c>
      <c r="U19" s="35">
        <f t="shared" si="3"/>
        <v>0</v>
      </c>
      <c r="V19" s="35" t="e">
        <f t="shared" si="4"/>
        <v>#DIV/0!</v>
      </c>
      <c r="W19" s="42" t="e">
        <f t="shared" si="5"/>
        <v>#DIV/0!</v>
      </c>
      <c r="X19" s="45" t="e">
        <f t="shared" si="6"/>
        <v>#DIV/0!</v>
      </c>
      <c r="Y19" s="17"/>
      <c r="Z19" s="6"/>
    </row>
    <row r="20" spans="1:26" s="3" customFormat="1" ht="15" customHeight="1">
      <c r="A20" s="25">
        <v>18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44">
        <f t="shared" si="0"/>
        <v>0</v>
      </c>
      <c r="S20" s="35">
        <f t="shared" si="1"/>
        <v>0</v>
      </c>
      <c r="T20" s="35">
        <f t="shared" si="2"/>
        <v>0</v>
      </c>
      <c r="U20" s="35">
        <f t="shared" si="3"/>
        <v>0</v>
      </c>
      <c r="V20" s="35" t="e">
        <f t="shared" si="4"/>
        <v>#DIV/0!</v>
      </c>
      <c r="W20" s="42" t="e">
        <f t="shared" si="5"/>
        <v>#DIV/0!</v>
      </c>
      <c r="X20" s="45" t="e">
        <f t="shared" si="6"/>
        <v>#DIV/0!</v>
      </c>
      <c r="Y20" s="17"/>
      <c r="Z20" s="6"/>
    </row>
    <row r="21" spans="1:26" s="3" customFormat="1" ht="15" customHeight="1">
      <c r="A21" s="25">
        <v>19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44">
        <f t="shared" si="0"/>
        <v>0</v>
      </c>
      <c r="S21" s="35">
        <f t="shared" si="1"/>
        <v>0</v>
      </c>
      <c r="T21" s="35">
        <f t="shared" si="2"/>
        <v>0</v>
      </c>
      <c r="U21" s="35">
        <f t="shared" si="3"/>
        <v>0</v>
      </c>
      <c r="V21" s="35" t="e">
        <f t="shared" si="4"/>
        <v>#DIV/0!</v>
      </c>
      <c r="W21" s="42" t="e">
        <f t="shared" si="5"/>
        <v>#DIV/0!</v>
      </c>
      <c r="X21" s="45" t="e">
        <f t="shared" si="6"/>
        <v>#DIV/0!</v>
      </c>
      <c r="Y21" s="17"/>
      <c r="Z21" s="6"/>
    </row>
    <row r="22" spans="1:26" s="3" customFormat="1" ht="15" customHeight="1">
      <c r="A22" s="25">
        <v>20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44">
        <f t="shared" si="0"/>
        <v>0</v>
      </c>
      <c r="S22" s="35">
        <f t="shared" si="1"/>
        <v>0</v>
      </c>
      <c r="T22" s="35">
        <f t="shared" si="2"/>
        <v>0</v>
      </c>
      <c r="U22" s="35">
        <f t="shared" si="3"/>
        <v>0</v>
      </c>
      <c r="V22" s="35" t="e">
        <f t="shared" si="4"/>
        <v>#DIV/0!</v>
      </c>
      <c r="W22" s="42" t="e">
        <f t="shared" si="5"/>
        <v>#DIV/0!</v>
      </c>
      <c r="X22" s="45" t="e">
        <f t="shared" si="6"/>
        <v>#DIV/0!</v>
      </c>
      <c r="Y22" s="17"/>
      <c r="Z22" s="6"/>
    </row>
    <row r="23" spans="1:26" s="3" customFormat="1" ht="15" customHeight="1">
      <c r="A23" s="25">
        <v>21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44">
        <f t="shared" si="0"/>
        <v>0</v>
      </c>
      <c r="S23" s="35">
        <f t="shared" si="1"/>
        <v>0</v>
      </c>
      <c r="T23" s="35">
        <f t="shared" si="2"/>
        <v>0</v>
      </c>
      <c r="U23" s="35">
        <f t="shared" si="3"/>
        <v>0</v>
      </c>
      <c r="V23" s="35" t="e">
        <f t="shared" si="4"/>
        <v>#DIV/0!</v>
      </c>
      <c r="W23" s="42" t="e">
        <f t="shared" si="5"/>
        <v>#DIV/0!</v>
      </c>
      <c r="X23" s="45" t="e">
        <f t="shared" si="6"/>
        <v>#DIV/0!</v>
      </c>
      <c r="Y23" s="17"/>
      <c r="Z23" s="6"/>
    </row>
    <row r="24" spans="1:26" s="3" customFormat="1" ht="15" customHeight="1">
      <c r="A24" s="25">
        <v>22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44">
        <f t="shared" si="0"/>
        <v>0</v>
      </c>
      <c r="S24" s="35">
        <f t="shared" si="1"/>
        <v>0</v>
      </c>
      <c r="T24" s="35">
        <f t="shared" si="2"/>
        <v>0</v>
      </c>
      <c r="U24" s="35">
        <f t="shared" si="3"/>
        <v>0</v>
      </c>
      <c r="V24" s="35" t="e">
        <f t="shared" si="4"/>
        <v>#DIV/0!</v>
      </c>
      <c r="W24" s="42" t="e">
        <f t="shared" si="5"/>
        <v>#DIV/0!</v>
      </c>
      <c r="X24" s="45" t="e">
        <f t="shared" si="6"/>
        <v>#DIV/0!</v>
      </c>
      <c r="Y24" s="17"/>
      <c r="Z24" s="6"/>
    </row>
    <row r="25" spans="1:26" s="3" customFormat="1" ht="15" customHeight="1">
      <c r="A25" s="26">
        <v>23</v>
      </c>
      <c r="B25" s="1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44">
        <f t="shared" si="0"/>
        <v>0</v>
      </c>
      <c r="S25" s="35">
        <f t="shared" si="1"/>
        <v>0</v>
      </c>
      <c r="T25" s="35">
        <f t="shared" si="2"/>
        <v>0</v>
      </c>
      <c r="U25" s="35">
        <f t="shared" si="3"/>
        <v>0</v>
      </c>
      <c r="V25" s="35" t="e">
        <f t="shared" si="4"/>
        <v>#DIV/0!</v>
      </c>
      <c r="W25" s="42" t="e">
        <f t="shared" si="5"/>
        <v>#DIV/0!</v>
      </c>
      <c r="X25" s="45" t="e">
        <f t="shared" si="6"/>
        <v>#DIV/0!</v>
      </c>
      <c r="Y25" s="17"/>
      <c r="Z25" s="6"/>
    </row>
    <row r="26" spans="1:26" s="3" customFormat="1" ht="15" customHeight="1">
      <c r="A26" s="26">
        <v>24</v>
      </c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44">
        <f t="shared" si="0"/>
        <v>0</v>
      </c>
      <c r="S26" s="35">
        <f t="shared" si="1"/>
        <v>0</v>
      </c>
      <c r="T26" s="35">
        <f t="shared" si="2"/>
        <v>0</v>
      </c>
      <c r="U26" s="35">
        <f t="shared" si="3"/>
        <v>0</v>
      </c>
      <c r="V26" s="35" t="e">
        <f t="shared" si="4"/>
        <v>#DIV/0!</v>
      </c>
      <c r="W26" s="42" t="e">
        <f t="shared" si="5"/>
        <v>#DIV/0!</v>
      </c>
      <c r="X26" s="45" t="e">
        <f t="shared" si="6"/>
        <v>#DIV/0!</v>
      </c>
      <c r="Y26" s="17"/>
      <c r="Z26" s="6"/>
    </row>
    <row r="27" spans="1:26" s="3" customFormat="1" ht="15" customHeight="1">
      <c r="A27" s="26">
        <v>25</v>
      </c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44">
        <f t="shared" si="0"/>
        <v>0</v>
      </c>
      <c r="S27" s="35">
        <f t="shared" si="1"/>
        <v>0</v>
      </c>
      <c r="T27" s="35">
        <f t="shared" si="2"/>
        <v>0</v>
      </c>
      <c r="U27" s="35">
        <f t="shared" si="3"/>
        <v>0</v>
      </c>
      <c r="V27" s="35" t="e">
        <f t="shared" si="4"/>
        <v>#DIV/0!</v>
      </c>
      <c r="W27" s="42" t="e">
        <f t="shared" si="5"/>
        <v>#DIV/0!</v>
      </c>
      <c r="X27" s="45" t="e">
        <f t="shared" si="6"/>
        <v>#DIV/0!</v>
      </c>
      <c r="Y27" s="17"/>
      <c r="Z27" s="6"/>
    </row>
    <row r="28" spans="1:26" s="3" customFormat="1" ht="15" customHeight="1">
      <c r="A28" s="26">
        <v>26</v>
      </c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44">
        <f t="shared" si="0"/>
        <v>0</v>
      </c>
      <c r="S28" s="35">
        <f t="shared" si="1"/>
        <v>0</v>
      </c>
      <c r="T28" s="35">
        <f t="shared" si="2"/>
        <v>0</v>
      </c>
      <c r="U28" s="35">
        <f t="shared" si="3"/>
        <v>0</v>
      </c>
      <c r="V28" s="35" t="e">
        <f t="shared" si="4"/>
        <v>#DIV/0!</v>
      </c>
      <c r="W28" s="42" t="e">
        <f t="shared" si="5"/>
        <v>#DIV/0!</v>
      </c>
      <c r="X28" s="45" t="e">
        <f t="shared" si="6"/>
        <v>#DIV/0!</v>
      </c>
      <c r="Y28" s="17"/>
      <c r="Z28" s="6"/>
    </row>
    <row r="29" spans="1:26" s="3" customFormat="1" ht="15" customHeight="1">
      <c r="A29" s="26">
        <v>27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44">
        <f t="shared" si="0"/>
        <v>0</v>
      </c>
      <c r="S29" s="35">
        <f t="shared" si="1"/>
        <v>0</v>
      </c>
      <c r="T29" s="35">
        <f t="shared" si="2"/>
        <v>0</v>
      </c>
      <c r="U29" s="35">
        <f t="shared" si="3"/>
        <v>0</v>
      </c>
      <c r="V29" s="35" t="e">
        <f t="shared" si="4"/>
        <v>#DIV/0!</v>
      </c>
      <c r="W29" s="42" t="e">
        <f t="shared" si="5"/>
        <v>#DIV/0!</v>
      </c>
      <c r="X29" s="45" t="e">
        <f t="shared" si="6"/>
        <v>#DIV/0!</v>
      </c>
      <c r="Y29" s="17"/>
      <c r="Z29" s="6"/>
    </row>
    <row r="30" spans="1:26" s="3" customFormat="1" ht="15" customHeight="1">
      <c r="A30" s="26">
        <v>28</v>
      </c>
      <c r="B30" s="1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44">
        <f t="shared" si="0"/>
        <v>0</v>
      </c>
      <c r="S30" s="35">
        <f t="shared" si="1"/>
        <v>0</v>
      </c>
      <c r="T30" s="35">
        <f t="shared" si="2"/>
        <v>0</v>
      </c>
      <c r="U30" s="35">
        <f t="shared" si="3"/>
        <v>0</v>
      </c>
      <c r="V30" s="35" t="e">
        <f t="shared" si="4"/>
        <v>#DIV/0!</v>
      </c>
      <c r="W30" s="42" t="e">
        <f t="shared" si="5"/>
        <v>#DIV/0!</v>
      </c>
      <c r="X30" s="45" t="e">
        <f t="shared" si="6"/>
        <v>#DIV/0!</v>
      </c>
      <c r="Y30" s="17"/>
      <c r="Z30" s="6"/>
    </row>
    <row r="31" spans="1:26" s="3" customFormat="1" ht="15" customHeight="1">
      <c r="A31" s="26">
        <v>29</v>
      </c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44">
        <f t="shared" si="0"/>
        <v>0</v>
      </c>
      <c r="S31" s="35">
        <f t="shared" si="1"/>
        <v>0</v>
      </c>
      <c r="T31" s="35">
        <f t="shared" si="2"/>
        <v>0</v>
      </c>
      <c r="U31" s="35">
        <f t="shared" si="3"/>
        <v>0</v>
      </c>
      <c r="V31" s="35" t="e">
        <f t="shared" si="4"/>
        <v>#DIV/0!</v>
      </c>
      <c r="W31" s="42" t="e">
        <f t="shared" si="5"/>
        <v>#DIV/0!</v>
      </c>
      <c r="X31" s="45" t="e">
        <f t="shared" si="6"/>
        <v>#DIV/0!</v>
      </c>
      <c r="Y31" s="17"/>
      <c r="Z31" s="6"/>
    </row>
    <row r="32" spans="1:26" s="3" customFormat="1" ht="15" customHeight="1">
      <c r="A32" s="26">
        <v>30</v>
      </c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44">
        <f t="shared" si="0"/>
        <v>0</v>
      </c>
      <c r="S32" s="35">
        <f t="shared" si="1"/>
        <v>0</v>
      </c>
      <c r="T32" s="35">
        <f t="shared" si="2"/>
        <v>0</v>
      </c>
      <c r="U32" s="35">
        <f t="shared" si="3"/>
        <v>0</v>
      </c>
      <c r="V32" s="35" t="e">
        <f t="shared" si="4"/>
        <v>#DIV/0!</v>
      </c>
      <c r="W32" s="42" t="e">
        <f t="shared" si="5"/>
        <v>#DIV/0!</v>
      </c>
      <c r="X32" s="45" t="e">
        <f t="shared" si="6"/>
        <v>#DIV/0!</v>
      </c>
      <c r="Y32" s="17"/>
      <c r="Z32" s="6"/>
    </row>
    <row r="33" spans="1:26" s="3" customFormat="1" ht="15" customHeight="1">
      <c r="A33" s="26">
        <v>31</v>
      </c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44">
        <f t="shared" si="0"/>
        <v>0</v>
      </c>
      <c r="S33" s="35">
        <f t="shared" si="1"/>
        <v>0</v>
      </c>
      <c r="T33" s="35">
        <f t="shared" si="2"/>
        <v>0</v>
      </c>
      <c r="U33" s="35">
        <f t="shared" si="3"/>
        <v>0</v>
      </c>
      <c r="V33" s="35" t="e">
        <f t="shared" si="4"/>
        <v>#DIV/0!</v>
      </c>
      <c r="W33" s="42" t="e">
        <f t="shared" si="5"/>
        <v>#DIV/0!</v>
      </c>
      <c r="X33" s="45" t="e">
        <f t="shared" si="6"/>
        <v>#DIV/0!</v>
      </c>
      <c r="Y33" s="17"/>
      <c r="Z33" s="6"/>
    </row>
    <row r="34" spans="1:26" s="3" customFormat="1" ht="15" customHeight="1" thickBot="1">
      <c r="A34" s="27">
        <v>32</v>
      </c>
      <c r="B34" s="28"/>
      <c r="C34" s="18"/>
      <c r="D34" s="1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9"/>
      <c r="R34" s="46">
        <f t="shared" si="0"/>
        <v>0</v>
      </c>
      <c r="S34" s="47">
        <f t="shared" si="1"/>
        <v>0</v>
      </c>
      <c r="T34" s="47">
        <f t="shared" si="2"/>
        <v>0</v>
      </c>
      <c r="U34" s="47">
        <f t="shared" si="3"/>
        <v>0</v>
      </c>
      <c r="V34" s="47" t="e">
        <f t="shared" si="4"/>
        <v>#DIV/0!</v>
      </c>
      <c r="W34" s="47" t="e">
        <f t="shared" si="5"/>
        <v>#DIV/0!</v>
      </c>
      <c r="X34" s="39" t="e">
        <f t="shared" si="6"/>
        <v>#DIV/0!</v>
      </c>
      <c r="Y34" s="17"/>
      <c r="Z34" s="6"/>
    </row>
    <row r="35" spans="1:26" s="3" customFormat="1" ht="15" customHeight="1">
      <c r="A35" s="62" t="s">
        <v>20</v>
      </c>
      <c r="B35" s="63"/>
      <c r="C35" s="32">
        <f aca="true" t="shared" si="7" ref="C35:Q35">COUNTIF(C3:C34,5)</f>
        <v>0</v>
      </c>
      <c r="D35" s="33">
        <f t="shared" si="7"/>
        <v>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7"/>
        <v>0</v>
      </c>
      <c r="P35" s="32">
        <f t="shared" si="7"/>
        <v>0</v>
      </c>
      <c r="Q35" s="34">
        <f t="shared" si="7"/>
        <v>0</v>
      </c>
      <c r="R35" s="20">
        <f>SUM(C35:Q35)</f>
        <v>0</v>
      </c>
      <c r="S35" s="19"/>
      <c r="T35" s="19"/>
      <c r="U35" s="19"/>
      <c r="V35" s="2"/>
      <c r="W35" s="2"/>
      <c r="X35" s="2"/>
      <c r="Z35" s="6"/>
    </row>
    <row r="36" spans="1:24" s="3" customFormat="1" ht="15" customHeight="1">
      <c r="A36" s="58" t="s">
        <v>8</v>
      </c>
      <c r="B36" s="59"/>
      <c r="C36" s="35">
        <f aca="true" t="shared" si="8" ref="C36:Q36">COUNTIF(C3:C34,4)</f>
        <v>0</v>
      </c>
      <c r="D36" s="36">
        <f t="shared" si="8"/>
        <v>0</v>
      </c>
      <c r="E36" s="35">
        <f t="shared" si="8"/>
        <v>0</v>
      </c>
      <c r="F36" s="35">
        <f t="shared" si="8"/>
        <v>0</v>
      </c>
      <c r="G36" s="35">
        <f t="shared" si="8"/>
        <v>0</v>
      </c>
      <c r="H36" s="35">
        <f t="shared" si="8"/>
        <v>0</v>
      </c>
      <c r="I36" s="35">
        <f t="shared" si="8"/>
        <v>0</v>
      </c>
      <c r="J36" s="35">
        <f t="shared" si="8"/>
        <v>0</v>
      </c>
      <c r="K36" s="35">
        <f t="shared" si="8"/>
        <v>0</v>
      </c>
      <c r="L36" s="35">
        <f t="shared" si="8"/>
        <v>0</v>
      </c>
      <c r="M36" s="35">
        <f t="shared" si="8"/>
        <v>0</v>
      </c>
      <c r="N36" s="35">
        <f t="shared" si="8"/>
        <v>0</v>
      </c>
      <c r="O36" s="35">
        <f t="shared" si="8"/>
        <v>0</v>
      </c>
      <c r="P36" s="35">
        <f t="shared" si="8"/>
        <v>0</v>
      </c>
      <c r="Q36" s="37">
        <f t="shared" si="8"/>
        <v>0</v>
      </c>
      <c r="R36" s="21">
        <f>SUM(C36:Q36)</f>
        <v>0</v>
      </c>
      <c r="S36" s="19"/>
      <c r="T36" s="19"/>
      <c r="U36" s="19"/>
      <c r="V36" s="2"/>
      <c r="W36" s="2"/>
      <c r="X36" s="2"/>
    </row>
    <row r="37" spans="1:24" s="3" customFormat="1" ht="15" customHeight="1">
      <c r="A37" s="58" t="s">
        <v>9</v>
      </c>
      <c r="B37" s="59"/>
      <c r="C37" s="35">
        <f aca="true" t="shared" si="9" ref="C37:Q37">COUNTIF(C3:C34,3)</f>
        <v>0</v>
      </c>
      <c r="D37" s="36">
        <f t="shared" si="9"/>
        <v>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si="9"/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7">
        <f t="shared" si="9"/>
        <v>0</v>
      </c>
      <c r="R37" s="21">
        <f>SUM(C37:Q37)</f>
        <v>0</v>
      </c>
      <c r="S37" s="19"/>
      <c r="T37" s="19"/>
      <c r="U37" s="19"/>
      <c r="V37" s="2"/>
      <c r="W37" s="2"/>
      <c r="X37" s="2"/>
    </row>
    <row r="38" spans="1:24" s="3" customFormat="1" ht="15" customHeight="1">
      <c r="A38" s="58" t="s">
        <v>21</v>
      </c>
      <c r="B38" s="59"/>
      <c r="C38" s="35">
        <f aca="true" t="shared" si="10" ref="C38:Q38">COUNTIF(C3:C34,2)</f>
        <v>0</v>
      </c>
      <c r="D38" s="36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10"/>
        <v>0</v>
      </c>
      <c r="N38" s="35">
        <f t="shared" si="10"/>
        <v>0</v>
      </c>
      <c r="O38" s="35">
        <f t="shared" si="10"/>
        <v>0</v>
      </c>
      <c r="P38" s="35">
        <f t="shared" si="10"/>
        <v>0</v>
      </c>
      <c r="Q38" s="37">
        <f t="shared" si="10"/>
        <v>0</v>
      </c>
      <c r="R38" s="21">
        <f>SUM(C38:Q38)</f>
        <v>0</v>
      </c>
      <c r="S38" s="19"/>
      <c r="T38" s="19"/>
      <c r="U38" s="19"/>
      <c r="V38" s="2"/>
      <c r="W38" s="2"/>
      <c r="X38" s="2"/>
    </row>
    <row r="39" spans="1:24" s="3" customFormat="1" ht="15" customHeight="1">
      <c r="A39" s="58" t="s">
        <v>23</v>
      </c>
      <c r="B39" s="59"/>
      <c r="C39" s="35" t="e">
        <f aca="true" t="shared" si="11" ref="C39:R39">((C35+C36+C37)*100)/(C35+C36+C37+C38)</f>
        <v>#DIV/0!</v>
      </c>
      <c r="D39" s="35" t="e">
        <f t="shared" si="11"/>
        <v>#DIV/0!</v>
      </c>
      <c r="E39" s="35" t="e">
        <f t="shared" si="11"/>
        <v>#DIV/0!</v>
      </c>
      <c r="F39" s="35" t="e">
        <f t="shared" si="11"/>
        <v>#DIV/0!</v>
      </c>
      <c r="G39" s="35" t="e">
        <f t="shared" si="11"/>
        <v>#DIV/0!</v>
      </c>
      <c r="H39" s="35" t="e">
        <f t="shared" si="11"/>
        <v>#DIV/0!</v>
      </c>
      <c r="I39" s="35" t="e">
        <f t="shared" si="11"/>
        <v>#DIV/0!</v>
      </c>
      <c r="J39" s="35" t="e">
        <f t="shared" si="11"/>
        <v>#DIV/0!</v>
      </c>
      <c r="K39" s="35" t="e">
        <f t="shared" si="11"/>
        <v>#DIV/0!</v>
      </c>
      <c r="L39" s="35" t="e">
        <f t="shared" si="11"/>
        <v>#DIV/0!</v>
      </c>
      <c r="M39" s="35" t="e">
        <f t="shared" si="11"/>
        <v>#DIV/0!</v>
      </c>
      <c r="N39" s="35" t="e">
        <f t="shared" si="11"/>
        <v>#DIV/0!</v>
      </c>
      <c r="O39" s="35" t="e">
        <f t="shared" si="11"/>
        <v>#DIV/0!</v>
      </c>
      <c r="P39" s="35" t="e">
        <f t="shared" si="11"/>
        <v>#DIV/0!</v>
      </c>
      <c r="Q39" s="35" t="e">
        <f t="shared" si="11"/>
        <v>#DIV/0!</v>
      </c>
      <c r="R39" s="21" t="e">
        <f t="shared" si="11"/>
        <v>#DIV/0!</v>
      </c>
      <c r="S39" s="19"/>
      <c r="T39" s="19"/>
      <c r="U39" s="19"/>
      <c r="V39" s="2"/>
      <c r="W39" s="2"/>
      <c r="X39" s="2"/>
    </row>
    <row r="40" spans="1:24" s="3" customFormat="1" ht="15" customHeight="1">
      <c r="A40" s="60" t="s">
        <v>17</v>
      </c>
      <c r="B40" s="61"/>
      <c r="C40" s="35" t="e">
        <f aca="true" t="shared" si="12" ref="C40:R40">((C35+C36)*100/(C35+C36+C37+C38))</f>
        <v>#DIV/0!</v>
      </c>
      <c r="D40" s="35" t="e">
        <f t="shared" si="12"/>
        <v>#DIV/0!</v>
      </c>
      <c r="E40" s="35" t="e">
        <f t="shared" si="12"/>
        <v>#DIV/0!</v>
      </c>
      <c r="F40" s="35" t="e">
        <f t="shared" si="12"/>
        <v>#DIV/0!</v>
      </c>
      <c r="G40" s="35" t="e">
        <f t="shared" si="12"/>
        <v>#DIV/0!</v>
      </c>
      <c r="H40" s="35" t="e">
        <f t="shared" si="12"/>
        <v>#DIV/0!</v>
      </c>
      <c r="I40" s="35" t="e">
        <f t="shared" si="12"/>
        <v>#DIV/0!</v>
      </c>
      <c r="J40" s="35" t="e">
        <f t="shared" si="12"/>
        <v>#DIV/0!</v>
      </c>
      <c r="K40" s="35" t="e">
        <f t="shared" si="12"/>
        <v>#DIV/0!</v>
      </c>
      <c r="L40" s="35" t="e">
        <f t="shared" si="12"/>
        <v>#DIV/0!</v>
      </c>
      <c r="M40" s="35" t="e">
        <f t="shared" si="12"/>
        <v>#DIV/0!</v>
      </c>
      <c r="N40" s="35" t="e">
        <f t="shared" si="12"/>
        <v>#DIV/0!</v>
      </c>
      <c r="O40" s="35" t="e">
        <f t="shared" si="12"/>
        <v>#DIV/0!</v>
      </c>
      <c r="P40" s="35" t="e">
        <f t="shared" si="12"/>
        <v>#DIV/0!</v>
      </c>
      <c r="Q40" s="37" t="e">
        <f t="shared" si="12"/>
        <v>#DIV/0!</v>
      </c>
      <c r="R40" s="21" t="e">
        <f t="shared" si="12"/>
        <v>#DIV/0!</v>
      </c>
      <c r="S40" s="2"/>
      <c r="T40" s="2"/>
      <c r="U40" s="2"/>
      <c r="V40" s="2"/>
      <c r="W40" s="2"/>
      <c r="X40" s="2"/>
    </row>
    <row r="41" spans="1:24" s="1" customFormat="1" ht="15" customHeight="1" thickBot="1">
      <c r="A41" s="55" t="s">
        <v>10</v>
      </c>
      <c r="B41" s="56"/>
      <c r="C41" s="38" t="e">
        <f aca="true" t="shared" si="13" ref="C41:R41">(5*C35+4*C36+3*C37+2*C38)/(C35+C36+C37+C38)</f>
        <v>#DIV/0!</v>
      </c>
      <c r="D41" s="38" t="e">
        <f t="shared" si="13"/>
        <v>#DIV/0!</v>
      </c>
      <c r="E41" s="38" t="e">
        <f t="shared" si="13"/>
        <v>#DIV/0!</v>
      </c>
      <c r="F41" s="38" t="e">
        <f t="shared" si="13"/>
        <v>#DIV/0!</v>
      </c>
      <c r="G41" s="38" t="e">
        <f t="shared" si="13"/>
        <v>#DIV/0!</v>
      </c>
      <c r="H41" s="38" t="e">
        <f t="shared" si="13"/>
        <v>#DIV/0!</v>
      </c>
      <c r="I41" s="38" t="e">
        <f t="shared" si="13"/>
        <v>#DIV/0!</v>
      </c>
      <c r="J41" s="38" t="e">
        <f t="shared" si="13"/>
        <v>#DIV/0!</v>
      </c>
      <c r="K41" s="38" t="e">
        <f t="shared" si="13"/>
        <v>#DIV/0!</v>
      </c>
      <c r="L41" s="38" t="e">
        <f t="shared" si="13"/>
        <v>#DIV/0!</v>
      </c>
      <c r="M41" s="38" t="e">
        <f t="shared" si="13"/>
        <v>#DIV/0!</v>
      </c>
      <c r="N41" s="38" t="e">
        <f t="shared" si="13"/>
        <v>#DIV/0!</v>
      </c>
      <c r="O41" s="38" t="e">
        <f t="shared" si="13"/>
        <v>#DIV/0!</v>
      </c>
      <c r="P41" s="38" t="e">
        <f t="shared" si="13"/>
        <v>#DIV/0!</v>
      </c>
      <c r="Q41" s="39" t="e">
        <f t="shared" si="13"/>
        <v>#DIV/0!</v>
      </c>
      <c r="R41" s="31" t="e">
        <f t="shared" si="13"/>
        <v>#DIV/0!</v>
      </c>
      <c r="S41" s="2"/>
      <c r="T41" s="2"/>
      <c r="U41" s="2"/>
      <c r="V41" s="2"/>
      <c r="W41" s="2"/>
      <c r="X41" s="2"/>
    </row>
    <row r="49" ht="12.75" customHeight="1"/>
    <row r="50" ht="12.75" hidden="1"/>
  </sheetData>
  <sheetProtection/>
  <mergeCells count="8">
    <mergeCell ref="A35:B35"/>
    <mergeCell ref="A41:B41"/>
    <mergeCell ref="A1:X1"/>
    <mergeCell ref="A36:B36"/>
    <mergeCell ref="A37:B37"/>
    <mergeCell ref="A38:B38"/>
    <mergeCell ref="A40:B40"/>
    <mergeCell ref="A39:B39"/>
  </mergeCells>
  <printOptions/>
  <pageMargins left="0.11811023622047245" right="0.17" top="0.17" bottom="0.1968503937007874" header="0.15748031496062992" footer="0.118110236220472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Z8" sqref="Z8:Z9"/>
    </sheetView>
  </sheetViews>
  <sheetFormatPr defaultColWidth="9.00390625" defaultRowHeight="12.75"/>
  <cols>
    <col min="1" max="1" width="4.25390625" style="0" customWidth="1"/>
    <col min="2" max="2" width="17.375" style="0" customWidth="1"/>
    <col min="3" max="24" width="5.25390625" style="0" customWidth="1"/>
  </cols>
  <sheetData>
    <row r="1" spans="1:26" ht="33" customHeight="1" thickBot="1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Z1" s="1"/>
    </row>
    <row r="2" spans="1:26" s="4" customFormat="1" ht="24.75" customHeight="1" thickBot="1">
      <c r="A2" s="7" t="s">
        <v>1</v>
      </c>
      <c r="B2" s="8" t="s">
        <v>0</v>
      </c>
      <c r="C2" s="8" t="s">
        <v>6</v>
      </c>
      <c r="D2" s="8" t="s">
        <v>7</v>
      </c>
      <c r="E2" s="8" t="s">
        <v>11</v>
      </c>
      <c r="F2" s="8" t="s">
        <v>12</v>
      </c>
      <c r="G2" s="8" t="s">
        <v>13</v>
      </c>
      <c r="H2" s="8" t="s">
        <v>2</v>
      </c>
      <c r="I2" s="8" t="s">
        <v>15</v>
      </c>
      <c r="J2" s="8" t="s">
        <v>18</v>
      </c>
      <c r="K2" s="8" t="s">
        <v>16</v>
      </c>
      <c r="L2" s="8" t="s">
        <v>5</v>
      </c>
      <c r="M2" s="8" t="s">
        <v>22</v>
      </c>
      <c r="N2" s="8" t="s">
        <v>14</v>
      </c>
      <c r="O2" s="8" t="s">
        <v>3</v>
      </c>
      <c r="P2" s="8" t="s">
        <v>4</v>
      </c>
      <c r="Q2" s="9" t="s">
        <v>19</v>
      </c>
      <c r="R2" s="7" t="s">
        <v>20</v>
      </c>
      <c r="S2" s="8" t="s">
        <v>8</v>
      </c>
      <c r="T2" s="8" t="s">
        <v>9</v>
      </c>
      <c r="U2" s="8" t="s">
        <v>21</v>
      </c>
      <c r="V2" s="8" t="s">
        <v>17</v>
      </c>
      <c r="W2" s="30" t="s">
        <v>23</v>
      </c>
      <c r="X2" s="9" t="s">
        <v>10</v>
      </c>
      <c r="Z2" s="5"/>
    </row>
    <row r="3" spans="1:26" s="3" customFormat="1" ht="15" customHeight="1">
      <c r="A3" s="22">
        <v>1</v>
      </c>
      <c r="B3" s="10"/>
      <c r="C3" s="11"/>
      <c r="D3" s="13"/>
      <c r="E3" s="11"/>
      <c r="F3" s="11"/>
      <c r="G3" s="11"/>
      <c r="H3" s="11"/>
      <c r="I3" s="11"/>
      <c r="J3" s="11"/>
      <c r="K3" s="11"/>
      <c r="L3" s="11"/>
      <c r="M3" s="13"/>
      <c r="N3" s="11"/>
      <c r="O3" s="11"/>
      <c r="P3" s="11"/>
      <c r="Q3" s="23"/>
      <c r="R3" s="40">
        <f aca="true" t="shared" si="0" ref="R3:R34">COUNTIF(C3:Q3,5)</f>
        <v>0</v>
      </c>
      <c r="S3" s="41">
        <f aca="true" t="shared" si="1" ref="S3:S34">COUNTIF(C3:Q3,4)</f>
        <v>0</v>
      </c>
      <c r="T3" s="41">
        <f aca="true" t="shared" si="2" ref="T3:T34">COUNTIF(C3:Q3,3)</f>
        <v>0</v>
      </c>
      <c r="U3" s="41">
        <f aca="true" t="shared" si="3" ref="U3:U34">COUNTIF(C3:Q3,2)</f>
        <v>0</v>
      </c>
      <c r="V3" s="41" t="e">
        <f aca="true" t="shared" si="4" ref="V3:V34">((R3+S3)/(R3+S3+T3+U3))*100</f>
        <v>#DIV/0!</v>
      </c>
      <c r="W3" s="42" t="e">
        <f aca="true" t="shared" si="5" ref="W3:W34">((R3+S3+T3)*100)/(R3+S3+T3+U3)</f>
        <v>#DIV/0!</v>
      </c>
      <c r="X3" s="43" t="e">
        <f aca="true" t="shared" si="6" ref="X3:X34">(5*R3+4*S3+3*T3+2*U3)/(R3+S3+T3+U3)</f>
        <v>#DIV/0!</v>
      </c>
      <c r="Y3" s="17"/>
      <c r="Z3" s="6"/>
    </row>
    <row r="4" spans="1:26" s="3" customFormat="1" ht="15" customHeight="1">
      <c r="A4" s="24">
        <v>2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6"/>
      <c r="R4" s="44">
        <f t="shared" si="0"/>
        <v>0</v>
      </c>
      <c r="S4" s="35">
        <f t="shared" si="1"/>
        <v>0</v>
      </c>
      <c r="T4" s="35">
        <f t="shared" si="2"/>
        <v>0</v>
      </c>
      <c r="U4" s="35">
        <f t="shared" si="3"/>
        <v>0</v>
      </c>
      <c r="V4" s="35" t="e">
        <f t="shared" si="4"/>
        <v>#DIV/0!</v>
      </c>
      <c r="W4" s="42" t="e">
        <f t="shared" si="5"/>
        <v>#DIV/0!</v>
      </c>
      <c r="X4" s="45" t="e">
        <f t="shared" si="6"/>
        <v>#DIV/0!</v>
      </c>
      <c r="Y4" s="17"/>
      <c r="Z4" s="6"/>
    </row>
    <row r="5" spans="1:26" s="3" customFormat="1" ht="15" customHeight="1">
      <c r="A5" s="25">
        <v>3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6"/>
      <c r="R5" s="44">
        <f t="shared" si="0"/>
        <v>0</v>
      </c>
      <c r="S5" s="35">
        <f t="shared" si="1"/>
        <v>0</v>
      </c>
      <c r="T5" s="35">
        <f t="shared" si="2"/>
        <v>0</v>
      </c>
      <c r="U5" s="35">
        <f t="shared" si="3"/>
        <v>0</v>
      </c>
      <c r="V5" s="35" t="e">
        <f t="shared" si="4"/>
        <v>#DIV/0!</v>
      </c>
      <c r="W5" s="42" t="e">
        <f t="shared" si="5"/>
        <v>#DIV/0!</v>
      </c>
      <c r="X5" s="45" t="e">
        <f t="shared" si="6"/>
        <v>#DIV/0!</v>
      </c>
      <c r="Y5" s="17"/>
      <c r="Z5" s="6"/>
    </row>
    <row r="6" spans="1:26" s="3" customFormat="1" ht="15" customHeight="1">
      <c r="A6" s="24">
        <v>4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6"/>
      <c r="R6" s="44">
        <f t="shared" si="0"/>
        <v>0</v>
      </c>
      <c r="S6" s="35">
        <f t="shared" si="1"/>
        <v>0</v>
      </c>
      <c r="T6" s="35">
        <f t="shared" si="2"/>
        <v>0</v>
      </c>
      <c r="U6" s="35">
        <f t="shared" si="3"/>
        <v>0</v>
      </c>
      <c r="V6" s="35" t="e">
        <f t="shared" si="4"/>
        <v>#DIV/0!</v>
      </c>
      <c r="W6" s="42" t="e">
        <f t="shared" si="5"/>
        <v>#DIV/0!</v>
      </c>
      <c r="X6" s="45" t="e">
        <f t="shared" si="6"/>
        <v>#DIV/0!</v>
      </c>
      <c r="Y6" s="17"/>
      <c r="Z6" s="6"/>
    </row>
    <row r="7" spans="1:26" s="3" customFormat="1" ht="15" customHeight="1">
      <c r="A7" s="25">
        <v>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6"/>
      <c r="R7" s="44">
        <f t="shared" si="0"/>
        <v>0</v>
      </c>
      <c r="S7" s="35">
        <f t="shared" si="1"/>
        <v>0</v>
      </c>
      <c r="T7" s="35">
        <f t="shared" si="2"/>
        <v>0</v>
      </c>
      <c r="U7" s="35">
        <f t="shared" si="3"/>
        <v>0</v>
      </c>
      <c r="V7" s="35" t="e">
        <f t="shared" si="4"/>
        <v>#DIV/0!</v>
      </c>
      <c r="W7" s="42" t="e">
        <f t="shared" si="5"/>
        <v>#DIV/0!</v>
      </c>
      <c r="X7" s="45" t="e">
        <f t="shared" si="6"/>
        <v>#DIV/0!</v>
      </c>
      <c r="Y7" s="17"/>
      <c r="Z7" s="6"/>
    </row>
    <row r="8" spans="1:26" s="3" customFormat="1" ht="15" customHeight="1">
      <c r="A8" s="25">
        <v>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6"/>
      <c r="R8" s="44">
        <f t="shared" si="0"/>
        <v>0</v>
      </c>
      <c r="S8" s="35">
        <f t="shared" si="1"/>
        <v>0</v>
      </c>
      <c r="T8" s="35">
        <f t="shared" si="2"/>
        <v>0</v>
      </c>
      <c r="U8" s="35">
        <f t="shared" si="3"/>
        <v>0</v>
      </c>
      <c r="V8" s="35" t="e">
        <f t="shared" si="4"/>
        <v>#DIV/0!</v>
      </c>
      <c r="W8" s="42" t="e">
        <f t="shared" si="5"/>
        <v>#DIV/0!</v>
      </c>
      <c r="X8" s="45" t="e">
        <f t="shared" si="6"/>
        <v>#DIV/0!</v>
      </c>
      <c r="Y8" s="17"/>
      <c r="Z8" s="6"/>
    </row>
    <row r="9" spans="1:26" s="3" customFormat="1" ht="15" customHeight="1">
      <c r="A9" s="25">
        <v>7</v>
      </c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44">
        <f t="shared" si="0"/>
        <v>0</v>
      </c>
      <c r="S9" s="35">
        <f t="shared" si="1"/>
        <v>0</v>
      </c>
      <c r="T9" s="35">
        <f t="shared" si="2"/>
        <v>0</v>
      </c>
      <c r="U9" s="35">
        <f t="shared" si="3"/>
        <v>0</v>
      </c>
      <c r="V9" s="35" t="e">
        <f t="shared" si="4"/>
        <v>#DIV/0!</v>
      </c>
      <c r="W9" s="42" t="e">
        <f t="shared" si="5"/>
        <v>#DIV/0!</v>
      </c>
      <c r="X9" s="45" t="e">
        <f t="shared" si="6"/>
        <v>#DIV/0!</v>
      </c>
      <c r="Y9" s="17"/>
      <c r="Z9" s="6"/>
    </row>
    <row r="10" spans="1:26" s="3" customFormat="1" ht="15" customHeight="1">
      <c r="A10" s="25">
        <v>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44">
        <f t="shared" si="0"/>
        <v>0</v>
      </c>
      <c r="S10" s="35">
        <f t="shared" si="1"/>
        <v>0</v>
      </c>
      <c r="T10" s="35">
        <f t="shared" si="2"/>
        <v>0</v>
      </c>
      <c r="U10" s="35">
        <f t="shared" si="3"/>
        <v>0</v>
      </c>
      <c r="V10" s="35" t="e">
        <f t="shared" si="4"/>
        <v>#DIV/0!</v>
      </c>
      <c r="W10" s="42" t="e">
        <f t="shared" si="5"/>
        <v>#DIV/0!</v>
      </c>
      <c r="X10" s="45" t="e">
        <f t="shared" si="6"/>
        <v>#DIV/0!</v>
      </c>
      <c r="Y10" s="17"/>
      <c r="Z10" s="6"/>
    </row>
    <row r="11" spans="1:26" s="3" customFormat="1" ht="15" customHeight="1">
      <c r="A11" s="24">
        <v>9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44">
        <f t="shared" si="0"/>
        <v>0</v>
      </c>
      <c r="S11" s="35">
        <f t="shared" si="1"/>
        <v>0</v>
      </c>
      <c r="T11" s="35">
        <f t="shared" si="2"/>
        <v>0</v>
      </c>
      <c r="U11" s="35">
        <f t="shared" si="3"/>
        <v>0</v>
      </c>
      <c r="V11" s="35" t="e">
        <f t="shared" si="4"/>
        <v>#DIV/0!</v>
      </c>
      <c r="W11" s="42" t="e">
        <f t="shared" si="5"/>
        <v>#DIV/0!</v>
      </c>
      <c r="X11" s="45" t="e">
        <f t="shared" si="6"/>
        <v>#DIV/0!</v>
      </c>
      <c r="Y11" s="17"/>
      <c r="Z11" s="6"/>
    </row>
    <row r="12" spans="1:26" s="3" customFormat="1" ht="15" customHeight="1">
      <c r="A12" s="25">
        <v>10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44">
        <f t="shared" si="0"/>
        <v>0</v>
      </c>
      <c r="S12" s="35">
        <f t="shared" si="1"/>
        <v>0</v>
      </c>
      <c r="T12" s="35">
        <f t="shared" si="2"/>
        <v>0</v>
      </c>
      <c r="U12" s="35">
        <f t="shared" si="3"/>
        <v>0</v>
      </c>
      <c r="V12" s="35" t="e">
        <f t="shared" si="4"/>
        <v>#DIV/0!</v>
      </c>
      <c r="W12" s="42" t="e">
        <f t="shared" si="5"/>
        <v>#DIV/0!</v>
      </c>
      <c r="X12" s="45" t="e">
        <f t="shared" si="6"/>
        <v>#DIV/0!</v>
      </c>
      <c r="Y12" s="17"/>
      <c r="Z12" s="6"/>
    </row>
    <row r="13" spans="1:26" s="3" customFormat="1" ht="15" customHeight="1">
      <c r="A13" s="25">
        <v>11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44">
        <f t="shared" si="0"/>
        <v>0</v>
      </c>
      <c r="S13" s="35">
        <f t="shared" si="1"/>
        <v>0</v>
      </c>
      <c r="T13" s="35">
        <f t="shared" si="2"/>
        <v>0</v>
      </c>
      <c r="U13" s="35">
        <f t="shared" si="3"/>
        <v>0</v>
      </c>
      <c r="V13" s="35" t="e">
        <f t="shared" si="4"/>
        <v>#DIV/0!</v>
      </c>
      <c r="W13" s="42" t="e">
        <f t="shared" si="5"/>
        <v>#DIV/0!</v>
      </c>
      <c r="X13" s="45" t="e">
        <f t="shared" si="6"/>
        <v>#DIV/0!</v>
      </c>
      <c r="Y13" s="17"/>
      <c r="Z13" s="6"/>
    </row>
    <row r="14" spans="1:26" s="3" customFormat="1" ht="15" customHeight="1">
      <c r="A14" s="25">
        <v>12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44">
        <f t="shared" si="0"/>
        <v>0</v>
      </c>
      <c r="S14" s="35">
        <f t="shared" si="1"/>
        <v>0</v>
      </c>
      <c r="T14" s="35">
        <f t="shared" si="2"/>
        <v>0</v>
      </c>
      <c r="U14" s="35">
        <f t="shared" si="3"/>
        <v>0</v>
      </c>
      <c r="V14" s="35" t="e">
        <f t="shared" si="4"/>
        <v>#DIV/0!</v>
      </c>
      <c r="W14" s="42" t="e">
        <f t="shared" si="5"/>
        <v>#DIV/0!</v>
      </c>
      <c r="X14" s="45" t="e">
        <f t="shared" si="6"/>
        <v>#DIV/0!</v>
      </c>
      <c r="Y14" s="17"/>
      <c r="Z14" s="6"/>
    </row>
    <row r="15" spans="1:26" s="3" customFormat="1" ht="15" customHeight="1">
      <c r="A15" s="26">
        <v>13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44">
        <f t="shared" si="0"/>
        <v>0</v>
      </c>
      <c r="S15" s="35">
        <f t="shared" si="1"/>
        <v>0</v>
      </c>
      <c r="T15" s="35">
        <f t="shared" si="2"/>
        <v>0</v>
      </c>
      <c r="U15" s="35">
        <f t="shared" si="3"/>
        <v>0</v>
      </c>
      <c r="V15" s="35" t="e">
        <f t="shared" si="4"/>
        <v>#DIV/0!</v>
      </c>
      <c r="W15" s="42" t="e">
        <f t="shared" si="5"/>
        <v>#DIV/0!</v>
      </c>
      <c r="X15" s="45" t="e">
        <f t="shared" si="6"/>
        <v>#DIV/0!</v>
      </c>
      <c r="Y15" s="17"/>
      <c r="Z15" s="6"/>
    </row>
    <row r="16" spans="1:26" s="3" customFormat="1" ht="15" customHeight="1">
      <c r="A16" s="25">
        <v>14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44">
        <f t="shared" si="0"/>
        <v>0</v>
      </c>
      <c r="S16" s="35">
        <f t="shared" si="1"/>
        <v>0</v>
      </c>
      <c r="T16" s="35">
        <f t="shared" si="2"/>
        <v>0</v>
      </c>
      <c r="U16" s="35">
        <f t="shared" si="3"/>
        <v>0</v>
      </c>
      <c r="V16" s="35" t="e">
        <f t="shared" si="4"/>
        <v>#DIV/0!</v>
      </c>
      <c r="W16" s="42" t="e">
        <f t="shared" si="5"/>
        <v>#DIV/0!</v>
      </c>
      <c r="X16" s="45" t="e">
        <f t="shared" si="6"/>
        <v>#DIV/0!</v>
      </c>
      <c r="Y16" s="17"/>
      <c r="Z16" s="6"/>
    </row>
    <row r="17" spans="1:26" s="3" customFormat="1" ht="15" customHeight="1">
      <c r="A17" s="25">
        <v>15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44">
        <f t="shared" si="0"/>
        <v>0</v>
      </c>
      <c r="S17" s="35">
        <f t="shared" si="1"/>
        <v>0</v>
      </c>
      <c r="T17" s="35">
        <f t="shared" si="2"/>
        <v>0</v>
      </c>
      <c r="U17" s="35">
        <f t="shared" si="3"/>
        <v>0</v>
      </c>
      <c r="V17" s="35" t="e">
        <f t="shared" si="4"/>
        <v>#DIV/0!</v>
      </c>
      <c r="W17" s="42" t="e">
        <f t="shared" si="5"/>
        <v>#DIV/0!</v>
      </c>
      <c r="X17" s="45" t="e">
        <f t="shared" si="6"/>
        <v>#DIV/0!</v>
      </c>
      <c r="Y17" s="17"/>
      <c r="Z17" s="6"/>
    </row>
    <row r="18" spans="1:26" s="3" customFormat="1" ht="15" customHeight="1">
      <c r="A18" s="25">
        <v>16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44">
        <f t="shared" si="0"/>
        <v>0</v>
      </c>
      <c r="S18" s="35">
        <f t="shared" si="1"/>
        <v>0</v>
      </c>
      <c r="T18" s="35">
        <f t="shared" si="2"/>
        <v>0</v>
      </c>
      <c r="U18" s="35">
        <f t="shared" si="3"/>
        <v>0</v>
      </c>
      <c r="V18" s="35" t="e">
        <f t="shared" si="4"/>
        <v>#DIV/0!</v>
      </c>
      <c r="W18" s="42" t="e">
        <f t="shared" si="5"/>
        <v>#DIV/0!</v>
      </c>
      <c r="X18" s="45" t="e">
        <f t="shared" si="6"/>
        <v>#DIV/0!</v>
      </c>
      <c r="Y18" s="17"/>
      <c r="Z18" s="6"/>
    </row>
    <row r="19" spans="1:26" s="3" customFormat="1" ht="15" customHeight="1">
      <c r="A19" s="25">
        <v>17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44">
        <f t="shared" si="0"/>
        <v>0</v>
      </c>
      <c r="S19" s="35">
        <f t="shared" si="1"/>
        <v>0</v>
      </c>
      <c r="T19" s="35">
        <f t="shared" si="2"/>
        <v>0</v>
      </c>
      <c r="U19" s="35">
        <f t="shared" si="3"/>
        <v>0</v>
      </c>
      <c r="V19" s="35" t="e">
        <f t="shared" si="4"/>
        <v>#DIV/0!</v>
      </c>
      <c r="W19" s="42" t="e">
        <f t="shared" si="5"/>
        <v>#DIV/0!</v>
      </c>
      <c r="X19" s="45" t="e">
        <f t="shared" si="6"/>
        <v>#DIV/0!</v>
      </c>
      <c r="Y19" s="17"/>
      <c r="Z19" s="6"/>
    </row>
    <row r="20" spans="1:26" s="3" customFormat="1" ht="15" customHeight="1">
      <c r="A20" s="25">
        <v>18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44">
        <f t="shared" si="0"/>
        <v>0</v>
      </c>
      <c r="S20" s="35">
        <f t="shared" si="1"/>
        <v>0</v>
      </c>
      <c r="T20" s="35">
        <f t="shared" si="2"/>
        <v>0</v>
      </c>
      <c r="U20" s="35">
        <f t="shared" si="3"/>
        <v>0</v>
      </c>
      <c r="V20" s="35" t="e">
        <f t="shared" si="4"/>
        <v>#DIV/0!</v>
      </c>
      <c r="W20" s="42" t="e">
        <f t="shared" si="5"/>
        <v>#DIV/0!</v>
      </c>
      <c r="X20" s="45" t="e">
        <f t="shared" si="6"/>
        <v>#DIV/0!</v>
      </c>
      <c r="Y20" s="17"/>
      <c r="Z20" s="6"/>
    </row>
    <row r="21" spans="1:26" s="3" customFormat="1" ht="15" customHeight="1">
      <c r="A21" s="25">
        <v>19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44">
        <f t="shared" si="0"/>
        <v>0</v>
      </c>
      <c r="S21" s="35">
        <f t="shared" si="1"/>
        <v>0</v>
      </c>
      <c r="T21" s="35">
        <f t="shared" si="2"/>
        <v>0</v>
      </c>
      <c r="U21" s="35">
        <f t="shared" si="3"/>
        <v>0</v>
      </c>
      <c r="V21" s="35" t="e">
        <f t="shared" si="4"/>
        <v>#DIV/0!</v>
      </c>
      <c r="W21" s="42" t="e">
        <f t="shared" si="5"/>
        <v>#DIV/0!</v>
      </c>
      <c r="X21" s="45" t="e">
        <f t="shared" si="6"/>
        <v>#DIV/0!</v>
      </c>
      <c r="Y21" s="17"/>
      <c r="Z21" s="6"/>
    </row>
    <row r="22" spans="1:26" s="3" customFormat="1" ht="15" customHeight="1">
      <c r="A22" s="25">
        <v>20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44">
        <f t="shared" si="0"/>
        <v>0</v>
      </c>
      <c r="S22" s="35">
        <f t="shared" si="1"/>
        <v>0</v>
      </c>
      <c r="T22" s="35">
        <f t="shared" si="2"/>
        <v>0</v>
      </c>
      <c r="U22" s="35">
        <f t="shared" si="3"/>
        <v>0</v>
      </c>
      <c r="V22" s="35" t="e">
        <f t="shared" si="4"/>
        <v>#DIV/0!</v>
      </c>
      <c r="W22" s="42" t="e">
        <f t="shared" si="5"/>
        <v>#DIV/0!</v>
      </c>
      <c r="X22" s="45" t="e">
        <f t="shared" si="6"/>
        <v>#DIV/0!</v>
      </c>
      <c r="Y22" s="17"/>
      <c r="Z22" s="6"/>
    </row>
    <row r="23" spans="1:26" s="3" customFormat="1" ht="15" customHeight="1">
      <c r="A23" s="25">
        <v>21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44">
        <f t="shared" si="0"/>
        <v>0</v>
      </c>
      <c r="S23" s="35">
        <f t="shared" si="1"/>
        <v>0</v>
      </c>
      <c r="T23" s="35">
        <f t="shared" si="2"/>
        <v>0</v>
      </c>
      <c r="U23" s="35">
        <f t="shared" si="3"/>
        <v>0</v>
      </c>
      <c r="V23" s="35" t="e">
        <f t="shared" si="4"/>
        <v>#DIV/0!</v>
      </c>
      <c r="W23" s="42" t="e">
        <f t="shared" si="5"/>
        <v>#DIV/0!</v>
      </c>
      <c r="X23" s="45" t="e">
        <f t="shared" si="6"/>
        <v>#DIV/0!</v>
      </c>
      <c r="Y23" s="17"/>
      <c r="Z23" s="6"/>
    </row>
    <row r="24" spans="1:26" s="3" customFormat="1" ht="15" customHeight="1">
      <c r="A24" s="25">
        <v>22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44">
        <f t="shared" si="0"/>
        <v>0</v>
      </c>
      <c r="S24" s="35">
        <f t="shared" si="1"/>
        <v>0</v>
      </c>
      <c r="T24" s="35">
        <f t="shared" si="2"/>
        <v>0</v>
      </c>
      <c r="U24" s="35">
        <f t="shared" si="3"/>
        <v>0</v>
      </c>
      <c r="V24" s="35" t="e">
        <f t="shared" si="4"/>
        <v>#DIV/0!</v>
      </c>
      <c r="W24" s="42" t="e">
        <f t="shared" si="5"/>
        <v>#DIV/0!</v>
      </c>
      <c r="X24" s="45" t="e">
        <f t="shared" si="6"/>
        <v>#DIV/0!</v>
      </c>
      <c r="Y24" s="17"/>
      <c r="Z24" s="6"/>
    </row>
    <row r="25" spans="1:26" s="3" customFormat="1" ht="15" customHeight="1">
      <c r="A25" s="26">
        <v>23</v>
      </c>
      <c r="B25" s="1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44">
        <f t="shared" si="0"/>
        <v>0</v>
      </c>
      <c r="S25" s="35">
        <f t="shared" si="1"/>
        <v>0</v>
      </c>
      <c r="T25" s="35">
        <f t="shared" si="2"/>
        <v>0</v>
      </c>
      <c r="U25" s="35">
        <f t="shared" si="3"/>
        <v>0</v>
      </c>
      <c r="V25" s="35" t="e">
        <f t="shared" si="4"/>
        <v>#DIV/0!</v>
      </c>
      <c r="W25" s="42" t="e">
        <f t="shared" si="5"/>
        <v>#DIV/0!</v>
      </c>
      <c r="X25" s="45" t="e">
        <f t="shared" si="6"/>
        <v>#DIV/0!</v>
      </c>
      <c r="Y25" s="17"/>
      <c r="Z25" s="6"/>
    </row>
    <row r="26" spans="1:26" s="3" customFormat="1" ht="15" customHeight="1">
      <c r="A26" s="26">
        <v>24</v>
      </c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44">
        <f t="shared" si="0"/>
        <v>0</v>
      </c>
      <c r="S26" s="35">
        <f t="shared" si="1"/>
        <v>0</v>
      </c>
      <c r="T26" s="35">
        <f t="shared" si="2"/>
        <v>0</v>
      </c>
      <c r="U26" s="35">
        <f t="shared" si="3"/>
        <v>0</v>
      </c>
      <c r="V26" s="35" t="e">
        <f t="shared" si="4"/>
        <v>#DIV/0!</v>
      </c>
      <c r="W26" s="42" t="e">
        <f t="shared" si="5"/>
        <v>#DIV/0!</v>
      </c>
      <c r="X26" s="45" t="e">
        <f t="shared" si="6"/>
        <v>#DIV/0!</v>
      </c>
      <c r="Y26" s="17"/>
      <c r="Z26" s="6"/>
    </row>
    <row r="27" spans="1:26" s="3" customFormat="1" ht="15" customHeight="1">
      <c r="A27" s="26">
        <v>25</v>
      </c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44">
        <f t="shared" si="0"/>
        <v>0</v>
      </c>
      <c r="S27" s="35">
        <f t="shared" si="1"/>
        <v>0</v>
      </c>
      <c r="T27" s="35">
        <f t="shared" si="2"/>
        <v>0</v>
      </c>
      <c r="U27" s="35">
        <f t="shared" si="3"/>
        <v>0</v>
      </c>
      <c r="V27" s="35" t="e">
        <f t="shared" si="4"/>
        <v>#DIV/0!</v>
      </c>
      <c r="W27" s="42" t="e">
        <f t="shared" si="5"/>
        <v>#DIV/0!</v>
      </c>
      <c r="X27" s="45" t="e">
        <f t="shared" si="6"/>
        <v>#DIV/0!</v>
      </c>
      <c r="Y27" s="17"/>
      <c r="Z27" s="6"/>
    </row>
    <row r="28" spans="1:26" s="3" customFormat="1" ht="15" customHeight="1">
      <c r="A28" s="26">
        <v>26</v>
      </c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44">
        <f t="shared" si="0"/>
        <v>0</v>
      </c>
      <c r="S28" s="35">
        <f t="shared" si="1"/>
        <v>0</v>
      </c>
      <c r="T28" s="35">
        <f t="shared" si="2"/>
        <v>0</v>
      </c>
      <c r="U28" s="35">
        <f t="shared" si="3"/>
        <v>0</v>
      </c>
      <c r="V28" s="35" t="e">
        <f t="shared" si="4"/>
        <v>#DIV/0!</v>
      </c>
      <c r="W28" s="42" t="e">
        <f t="shared" si="5"/>
        <v>#DIV/0!</v>
      </c>
      <c r="X28" s="45" t="e">
        <f t="shared" si="6"/>
        <v>#DIV/0!</v>
      </c>
      <c r="Y28" s="17"/>
      <c r="Z28" s="6"/>
    </row>
    <row r="29" spans="1:26" s="3" customFormat="1" ht="15" customHeight="1">
      <c r="A29" s="26">
        <v>27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44">
        <f t="shared" si="0"/>
        <v>0</v>
      </c>
      <c r="S29" s="35">
        <f t="shared" si="1"/>
        <v>0</v>
      </c>
      <c r="T29" s="35">
        <f t="shared" si="2"/>
        <v>0</v>
      </c>
      <c r="U29" s="35">
        <f t="shared" si="3"/>
        <v>0</v>
      </c>
      <c r="V29" s="35" t="e">
        <f t="shared" si="4"/>
        <v>#DIV/0!</v>
      </c>
      <c r="W29" s="42" t="e">
        <f t="shared" si="5"/>
        <v>#DIV/0!</v>
      </c>
      <c r="X29" s="45" t="e">
        <f t="shared" si="6"/>
        <v>#DIV/0!</v>
      </c>
      <c r="Y29" s="17"/>
      <c r="Z29" s="6"/>
    </row>
    <row r="30" spans="1:26" s="3" customFormat="1" ht="15" customHeight="1">
      <c r="A30" s="26">
        <v>28</v>
      </c>
      <c r="B30" s="1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44">
        <f t="shared" si="0"/>
        <v>0</v>
      </c>
      <c r="S30" s="35">
        <f t="shared" si="1"/>
        <v>0</v>
      </c>
      <c r="T30" s="35">
        <f t="shared" si="2"/>
        <v>0</v>
      </c>
      <c r="U30" s="35">
        <f t="shared" si="3"/>
        <v>0</v>
      </c>
      <c r="V30" s="35" t="e">
        <f t="shared" si="4"/>
        <v>#DIV/0!</v>
      </c>
      <c r="W30" s="42" t="e">
        <f t="shared" si="5"/>
        <v>#DIV/0!</v>
      </c>
      <c r="X30" s="45" t="e">
        <f t="shared" si="6"/>
        <v>#DIV/0!</v>
      </c>
      <c r="Y30" s="17"/>
      <c r="Z30" s="6"/>
    </row>
    <row r="31" spans="1:26" s="3" customFormat="1" ht="15" customHeight="1">
      <c r="A31" s="26">
        <v>29</v>
      </c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44">
        <f t="shared" si="0"/>
        <v>0</v>
      </c>
      <c r="S31" s="35">
        <f t="shared" si="1"/>
        <v>0</v>
      </c>
      <c r="T31" s="35">
        <f t="shared" si="2"/>
        <v>0</v>
      </c>
      <c r="U31" s="35">
        <f t="shared" si="3"/>
        <v>0</v>
      </c>
      <c r="V31" s="35" t="e">
        <f t="shared" si="4"/>
        <v>#DIV/0!</v>
      </c>
      <c r="W31" s="42" t="e">
        <f t="shared" si="5"/>
        <v>#DIV/0!</v>
      </c>
      <c r="X31" s="45" t="e">
        <f t="shared" si="6"/>
        <v>#DIV/0!</v>
      </c>
      <c r="Y31" s="17"/>
      <c r="Z31" s="6"/>
    </row>
    <row r="32" spans="1:26" s="3" customFormat="1" ht="15" customHeight="1">
      <c r="A32" s="26">
        <v>30</v>
      </c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44">
        <f t="shared" si="0"/>
        <v>0</v>
      </c>
      <c r="S32" s="35">
        <f t="shared" si="1"/>
        <v>0</v>
      </c>
      <c r="T32" s="35">
        <f t="shared" si="2"/>
        <v>0</v>
      </c>
      <c r="U32" s="35">
        <f t="shared" si="3"/>
        <v>0</v>
      </c>
      <c r="V32" s="35" t="e">
        <f t="shared" si="4"/>
        <v>#DIV/0!</v>
      </c>
      <c r="W32" s="42" t="e">
        <f t="shared" si="5"/>
        <v>#DIV/0!</v>
      </c>
      <c r="X32" s="45" t="e">
        <f t="shared" si="6"/>
        <v>#DIV/0!</v>
      </c>
      <c r="Y32" s="17"/>
      <c r="Z32" s="6"/>
    </row>
    <row r="33" spans="1:26" s="3" customFormat="1" ht="15" customHeight="1">
      <c r="A33" s="26">
        <v>31</v>
      </c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44">
        <f t="shared" si="0"/>
        <v>0</v>
      </c>
      <c r="S33" s="35">
        <f t="shared" si="1"/>
        <v>0</v>
      </c>
      <c r="T33" s="35">
        <f t="shared" si="2"/>
        <v>0</v>
      </c>
      <c r="U33" s="35">
        <f t="shared" si="3"/>
        <v>0</v>
      </c>
      <c r="V33" s="35" t="e">
        <f t="shared" si="4"/>
        <v>#DIV/0!</v>
      </c>
      <c r="W33" s="42" t="e">
        <f t="shared" si="5"/>
        <v>#DIV/0!</v>
      </c>
      <c r="X33" s="45" t="e">
        <f t="shared" si="6"/>
        <v>#DIV/0!</v>
      </c>
      <c r="Y33" s="17"/>
      <c r="Z33" s="6"/>
    </row>
    <row r="34" spans="1:26" s="3" customFormat="1" ht="15" customHeight="1" thickBot="1">
      <c r="A34" s="27">
        <v>32</v>
      </c>
      <c r="B34" s="28"/>
      <c r="C34" s="18"/>
      <c r="D34" s="1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9"/>
      <c r="R34" s="46">
        <f t="shared" si="0"/>
        <v>0</v>
      </c>
      <c r="S34" s="47">
        <f t="shared" si="1"/>
        <v>0</v>
      </c>
      <c r="T34" s="47">
        <f t="shared" si="2"/>
        <v>0</v>
      </c>
      <c r="U34" s="47">
        <f t="shared" si="3"/>
        <v>0</v>
      </c>
      <c r="V34" s="47" t="e">
        <f t="shared" si="4"/>
        <v>#DIV/0!</v>
      </c>
      <c r="W34" s="47" t="e">
        <f t="shared" si="5"/>
        <v>#DIV/0!</v>
      </c>
      <c r="X34" s="39" t="e">
        <f t="shared" si="6"/>
        <v>#DIV/0!</v>
      </c>
      <c r="Y34" s="17"/>
      <c r="Z34" s="6"/>
    </row>
    <row r="35" spans="1:26" s="3" customFormat="1" ht="15" customHeight="1">
      <c r="A35" s="62" t="s">
        <v>20</v>
      </c>
      <c r="B35" s="63"/>
      <c r="C35" s="32">
        <f aca="true" t="shared" si="7" ref="C35:Q35">COUNTIF(C3:C34,5)</f>
        <v>0</v>
      </c>
      <c r="D35" s="33">
        <f t="shared" si="7"/>
        <v>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7"/>
        <v>0</v>
      </c>
      <c r="P35" s="32">
        <f t="shared" si="7"/>
        <v>0</v>
      </c>
      <c r="Q35" s="34">
        <f t="shared" si="7"/>
        <v>0</v>
      </c>
      <c r="R35" s="20">
        <f>SUM(C35:Q35)</f>
        <v>0</v>
      </c>
      <c r="S35" s="19"/>
      <c r="T35" s="19"/>
      <c r="U35" s="19"/>
      <c r="V35" s="2"/>
      <c r="W35" s="2"/>
      <c r="X35" s="2"/>
      <c r="Z35" s="6"/>
    </row>
    <row r="36" spans="1:24" s="3" customFormat="1" ht="15" customHeight="1">
      <c r="A36" s="58" t="s">
        <v>8</v>
      </c>
      <c r="B36" s="59"/>
      <c r="C36" s="35">
        <f aca="true" t="shared" si="8" ref="C36:Q36">COUNTIF(C3:C34,4)</f>
        <v>0</v>
      </c>
      <c r="D36" s="36">
        <f t="shared" si="8"/>
        <v>0</v>
      </c>
      <c r="E36" s="35">
        <f t="shared" si="8"/>
        <v>0</v>
      </c>
      <c r="F36" s="35">
        <f t="shared" si="8"/>
        <v>0</v>
      </c>
      <c r="G36" s="35">
        <f t="shared" si="8"/>
        <v>0</v>
      </c>
      <c r="H36" s="35">
        <f t="shared" si="8"/>
        <v>0</v>
      </c>
      <c r="I36" s="35">
        <f t="shared" si="8"/>
        <v>0</v>
      </c>
      <c r="J36" s="35">
        <f t="shared" si="8"/>
        <v>0</v>
      </c>
      <c r="K36" s="35">
        <f t="shared" si="8"/>
        <v>0</v>
      </c>
      <c r="L36" s="35">
        <f t="shared" si="8"/>
        <v>0</v>
      </c>
      <c r="M36" s="35">
        <f t="shared" si="8"/>
        <v>0</v>
      </c>
      <c r="N36" s="35">
        <f t="shared" si="8"/>
        <v>0</v>
      </c>
      <c r="O36" s="35">
        <f t="shared" si="8"/>
        <v>0</v>
      </c>
      <c r="P36" s="35">
        <f t="shared" si="8"/>
        <v>0</v>
      </c>
      <c r="Q36" s="37">
        <f t="shared" si="8"/>
        <v>0</v>
      </c>
      <c r="R36" s="21">
        <f>SUM(C36:Q36)</f>
        <v>0</v>
      </c>
      <c r="S36" s="19"/>
      <c r="T36" s="19"/>
      <c r="U36" s="19"/>
      <c r="V36" s="2"/>
      <c r="W36" s="2"/>
      <c r="X36" s="2"/>
    </row>
    <row r="37" spans="1:24" s="3" customFormat="1" ht="15" customHeight="1">
      <c r="A37" s="58" t="s">
        <v>9</v>
      </c>
      <c r="B37" s="59"/>
      <c r="C37" s="35">
        <f aca="true" t="shared" si="9" ref="C37:Q37">COUNTIF(C3:C34,3)</f>
        <v>0</v>
      </c>
      <c r="D37" s="36">
        <f t="shared" si="9"/>
        <v>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si="9"/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7">
        <f t="shared" si="9"/>
        <v>0</v>
      </c>
      <c r="R37" s="21">
        <f>SUM(C37:Q37)</f>
        <v>0</v>
      </c>
      <c r="S37" s="19"/>
      <c r="T37" s="19"/>
      <c r="U37" s="19"/>
      <c r="V37" s="2"/>
      <c r="W37" s="2"/>
      <c r="X37" s="2"/>
    </row>
    <row r="38" spans="1:24" s="3" customFormat="1" ht="15" customHeight="1">
      <c r="A38" s="58" t="s">
        <v>21</v>
      </c>
      <c r="B38" s="59"/>
      <c r="C38" s="35">
        <f aca="true" t="shared" si="10" ref="C38:Q38">COUNTIF(C3:C34,2)</f>
        <v>0</v>
      </c>
      <c r="D38" s="36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10"/>
        <v>0</v>
      </c>
      <c r="N38" s="35">
        <f t="shared" si="10"/>
        <v>0</v>
      </c>
      <c r="O38" s="35">
        <f t="shared" si="10"/>
        <v>0</v>
      </c>
      <c r="P38" s="35">
        <f t="shared" si="10"/>
        <v>0</v>
      </c>
      <c r="Q38" s="37">
        <f t="shared" si="10"/>
        <v>0</v>
      </c>
      <c r="R38" s="21">
        <f>SUM(C38:Q38)</f>
        <v>0</v>
      </c>
      <c r="S38" s="19"/>
      <c r="T38" s="19"/>
      <c r="U38" s="19"/>
      <c r="V38" s="2"/>
      <c r="W38" s="2"/>
      <c r="X38" s="2"/>
    </row>
    <row r="39" spans="1:24" s="3" customFormat="1" ht="15" customHeight="1">
      <c r="A39" s="58" t="s">
        <v>23</v>
      </c>
      <c r="B39" s="59"/>
      <c r="C39" s="35" t="e">
        <f aca="true" t="shared" si="11" ref="C39:R39">((C35+C36+C37)*100)/(C35+C36+C37+C38)</f>
        <v>#DIV/0!</v>
      </c>
      <c r="D39" s="35" t="e">
        <f t="shared" si="11"/>
        <v>#DIV/0!</v>
      </c>
      <c r="E39" s="35" t="e">
        <f t="shared" si="11"/>
        <v>#DIV/0!</v>
      </c>
      <c r="F39" s="35" t="e">
        <f t="shared" si="11"/>
        <v>#DIV/0!</v>
      </c>
      <c r="G39" s="35" t="e">
        <f t="shared" si="11"/>
        <v>#DIV/0!</v>
      </c>
      <c r="H39" s="35" t="e">
        <f t="shared" si="11"/>
        <v>#DIV/0!</v>
      </c>
      <c r="I39" s="35" t="e">
        <f t="shared" si="11"/>
        <v>#DIV/0!</v>
      </c>
      <c r="J39" s="35" t="e">
        <f t="shared" si="11"/>
        <v>#DIV/0!</v>
      </c>
      <c r="K39" s="35" t="e">
        <f t="shared" si="11"/>
        <v>#DIV/0!</v>
      </c>
      <c r="L39" s="35" t="e">
        <f t="shared" si="11"/>
        <v>#DIV/0!</v>
      </c>
      <c r="M39" s="35" t="e">
        <f t="shared" si="11"/>
        <v>#DIV/0!</v>
      </c>
      <c r="N39" s="35" t="e">
        <f t="shared" si="11"/>
        <v>#DIV/0!</v>
      </c>
      <c r="O39" s="35" t="e">
        <f t="shared" si="11"/>
        <v>#DIV/0!</v>
      </c>
      <c r="P39" s="35" t="e">
        <f t="shared" si="11"/>
        <v>#DIV/0!</v>
      </c>
      <c r="Q39" s="35" t="e">
        <f t="shared" si="11"/>
        <v>#DIV/0!</v>
      </c>
      <c r="R39" s="21" t="e">
        <f t="shared" si="11"/>
        <v>#DIV/0!</v>
      </c>
      <c r="S39" s="19"/>
      <c r="T39" s="19"/>
      <c r="U39" s="19"/>
      <c r="V39" s="2"/>
      <c r="W39" s="2"/>
      <c r="X39" s="2"/>
    </row>
    <row r="40" spans="1:24" s="3" customFormat="1" ht="15" customHeight="1">
      <c r="A40" s="60" t="s">
        <v>17</v>
      </c>
      <c r="B40" s="61"/>
      <c r="C40" s="35" t="e">
        <f aca="true" t="shared" si="12" ref="C40:R40">((C35+C36)*100/(C35+C36+C37+C38))</f>
        <v>#DIV/0!</v>
      </c>
      <c r="D40" s="35" t="e">
        <f t="shared" si="12"/>
        <v>#DIV/0!</v>
      </c>
      <c r="E40" s="35" t="e">
        <f t="shared" si="12"/>
        <v>#DIV/0!</v>
      </c>
      <c r="F40" s="35" t="e">
        <f t="shared" si="12"/>
        <v>#DIV/0!</v>
      </c>
      <c r="G40" s="35" t="e">
        <f t="shared" si="12"/>
        <v>#DIV/0!</v>
      </c>
      <c r="H40" s="35" t="e">
        <f t="shared" si="12"/>
        <v>#DIV/0!</v>
      </c>
      <c r="I40" s="35" t="e">
        <f t="shared" si="12"/>
        <v>#DIV/0!</v>
      </c>
      <c r="J40" s="35" t="e">
        <f t="shared" si="12"/>
        <v>#DIV/0!</v>
      </c>
      <c r="K40" s="35" t="e">
        <f t="shared" si="12"/>
        <v>#DIV/0!</v>
      </c>
      <c r="L40" s="35" t="e">
        <f t="shared" si="12"/>
        <v>#DIV/0!</v>
      </c>
      <c r="M40" s="35" t="e">
        <f t="shared" si="12"/>
        <v>#DIV/0!</v>
      </c>
      <c r="N40" s="35" t="e">
        <f t="shared" si="12"/>
        <v>#DIV/0!</v>
      </c>
      <c r="O40" s="35" t="e">
        <f t="shared" si="12"/>
        <v>#DIV/0!</v>
      </c>
      <c r="P40" s="35" t="e">
        <f t="shared" si="12"/>
        <v>#DIV/0!</v>
      </c>
      <c r="Q40" s="37" t="e">
        <f t="shared" si="12"/>
        <v>#DIV/0!</v>
      </c>
      <c r="R40" s="21" t="e">
        <f t="shared" si="12"/>
        <v>#DIV/0!</v>
      </c>
      <c r="S40" s="2"/>
      <c r="T40" s="2"/>
      <c r="U40" s="2"/>
      <c r="V40" s="2"/>
      <c r="W40" s="2"/>
      <c r="X40" s="2"/>
    </row>
    <row r="41" spans="1:24" s="1" customFormat="1" ht="15" customHeight="1" thickBot="1">
      <c r="A41" s="55" t="s">
        <v>10</v>
      </c>
      <c r="B41" s="56"/>
      <c r="C41" s="38" t="e">
        <f aca="true" t="shared" si="13" ref="C41:R41">(5*C35+4*C36+3*C37+2*C38)/(C35+C36+C37+C38)</f>
        <v>#DIV/0!</v>
      </c>
      <c r="D41" s="38" t="e">
        <f t="shared" si="13"/>
        <v>#DIV/0!</v>
      </c>
      <c r="E41" s="38" t="e">
        <f t="shared" si="13"/>
        <v>#DIV/0!</v>
      </c>
      <c r="F41" s="38" t="e">
        <f t="shared" si="13"/>
        <v>#DIV/0!</v>
      </c>
      <c r="G41" s="38" t="e">
        <f t="shared" si="13"/>
        <v>#DIV/0!</v>
      </c>
      <c r="H41" s="38" t="e">
        <f t="shared" si="13"/>
        <v>#DIV/0!</v>
      </c>
      <c r="I41" s="38" t="e">
        <f t="shared" si="13"/>
        <v>#DIV/0!</v>
      </c>
      <c r="J41" s="38" t="e">
        <f t="shared" si="13"/>
        <v>#DIV/0!</v>
      </c>
      <c r="K41" s="38" t="e">
        <f t="shared" si="13"/>
        <v>#DIV/0!</v>
      </c>
      <c r="L41" s="38" t="e">
        <f t="shared" si="13"/>
        <v>#DIV/0!</v>
      </c>
      <c r="M41" s="38" t="e">
        <f t="shared" si="13"/>
        <v>#DIV/0!</v>
      </c>
      <c r="N41" s="38" t="e">
        <f t="shared" si="13"/>
        <v>#DIV/0!</v>
      </c>
      <c r="O41" s="38" t="e">
        <f t="shared" si="13"/>
        <v>#DIV/0!</v>
      </c>
      <c r="P41" s="38" t="e">
        <f t="shared" si="13"/>
        <v>#DIV/0!</v>
      </c>
      <c r="Q41" s="39" t="e">
        <f t="shared" si="13"/>
        <v>#DIV/0!</v>
      </c>
      <c r="R41" s="31" t="e">
        <f t="shared" si="13"/>
        <v>#DIV/0!</v>
      </c>
      <c r="S41" s="2"/>
      <c r="T41" s="2"/>
      <c r="U41" s="2"/>
      <c r="V41" s="2"/>
      <c r="W41" s="2"/>
      <c r="X41" s="2"/>
    </row>
    <row r="49" ht="12.75" customHeight="1"/>
    <row r="50" ht="12.75" hidden="1"/>
  </sheetData>
  <sheetProtection/>
  <mergeCells count="8">
    <mergeCell ref="A35:B35"/>
    <mergeCell ref="A41:B41"/>
    <mergeCell ref="A1:X1"/>
    <mergeCell ref="A36:B36"/>
    <mergeCell ref="A37:B37"/>
    <mergeCell ref="A38:B38"/>
    <mergeCell ref="A40:B40"/>
    <mergeCell ref="A39:B39"/>
  </mergeCells>
  <printOptions/>
  <pageMargins left="0.11811023622047245" right="0.17" top="0.17" bottom="0.1968503937007874" header="0.15748031496062992" footer="0.118110236220472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36" sqref="L36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26" width="5.25390625" style="0" customWidth="1"/>
  </cols>
  <sheetData>
    <row r="1" spans="1:28" ht="33" customHeight="1" thickBot="1">
      <c r="A1" s="57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B1" s="1"/>
    </row>
    <row r="2" spans="1:24" s="4" customFormat="1" ht="24.75" customHeight="1" thickBot="1">
      <c r="A2" s="7" t="s">
        <v>1</v>
      </c>
      <c r="B2" s="8" t="s">
        <v>0</v>
      </c>
      <c r="C2" s="8" t="s">
        <v>6</v>
      </c>
      <c r="D2" s="8" t="s">
        <v>7</v>
      </c>
      <c r="E2" s="8" t="s">
        <v>56</v>
      </c>
      <c r="F2" s="8" t="s">
        <v>16</v>
      </c>
      <c r="G2" s="8" t="s">
        <v>61</v>
      </c>
      <c r="H2" s="8" t="s">
        <v>18</v>
      </c>
      <c r="I2" s="8" t="s">
        <v>15</v>
      </c>
      <c r="J2" s="8" t="s">
        <v>57</v>
      </c>
      <c r="K2" s="8" t="s">
        <v>58</v>
      </c>
      <c r="L2" s="8" t="s">
        <v>59</v>
      </c>
      <c r="M2" s="8" t="s">
        <v>62</v>
      </c>
      <c r="N2" s="8" t="s">
        <v>4</v>
      </c>
      <c r="O2" s="8" t="s">
        <v>60</v>
      </c>
      <c r="P2" s="7" t="s">
        <v>20</v>
      </c>
      <c r="Q2" s="8" t="s">
        <v>8</v>
      </c>
      <c r="R2" s="8" t="s">
        <v>9</v>
      </c>
      <c r="S2" s="8" t="s">
        <v>21</v>
      </c>
      <c r="T2" s="8" t="s">
        <v>17</v>
      </c>
      <c r="U2" s="30" t="s">
        <v>23</v>
      </c>
      <c r="V2" s="9" t="s">
        <v>10</v>
      </c>
      <c r="X2" s="5"/>
    </row>
    <row r="3" spans="1:24" s="3" customFormat="1" ht="15" customHeight="1" thickBot="1">
      <c r="A3" s="48">
        <v>1</v>
      </c>
      <c r="B3" s="53" t="s">
        <v>25</v>
      </c>
      <c r="C3" s="11">
        <v>4</v>
      </c>
      <c r="D3" s="13">
        <v>5</v>
      </c>
      <c r="E3" s="11">
        <v>4</v>
      </c>
      <c r="F3" s="11">
        <v>5</v>
      </c>
      <c r="G3" s="11">
        <v>4</v>
      </c>
      <c r="H3" s="11">
        <v>4</v>
      </c>
      <c r="I3" s="11">
        <v>4</v>
      </c>
      <c r="J3" s="11">
        <v>5</v>
      </c>
      <c r="K3" s="11">
        <v>5</v>
      </c>
      <c r="L3" s="11">
        <v>5</v>
      </c>
      <c r="M3" s="11">
        <v>5</v>
      </c>
      <c r="N3" s="11">
        <v>4</v>
      </c>
      <c r="O3" s="13">
        <v>5</v>
      </c>
      <c r="P3" s="40">
        <f aca="true" t="shared" si="0" ref="P3:P35">COUNTIF(C3:O3,5)</f>
        <v>7</v>
      </c>
      <c r="Q3" s="41">
        <f aca="true" t="shared" si="1" ref="Q3:Q35">COUNTIF(C3:O3,4)</f>
        <v>6</v>
      </c>
      <c r="R3" s="41">
        <f aca="true" t="shared" si="2" ref="R3:R35">COUNTIF(C3:O3,3)</f>
        <v>0</v>
      </c>
      <c r="S3" s="41">
        <f aca="true" t="shared" si="3" ref="S3:S35">COUNTIF(C3:O3,2)</f>
        <v>0</v>
      </c>
      <c r="T3" s="41">
        <f aca="true" t="shared" si="4" ref="T3:T32">((P3+Q3)/(P3+Q3+R3+S3))*100</f>
        <v>100</v>
      </c>
      <c r="U3" s="42">
        <f aca="true" t="shared" si="5" ref="U3:U32">((P3+Q3+R3)*100)/(P3+Q3+R3+S3)</f>
        <v>100</v>
      </c>
      <c r="V3" s="43">
        <f aca="true" t="shared" si="6" ref="V3:V32">(5*P3+4*Q3+3*R3+2*S3)/(P3+Q3+R3+S3)</f>
        <v>4.538461538461538</v>
      </c>
      <c r="W3" s="17"/>
      <c r="X3" s="6"/>
    </row>
    <row r="4" spans="1:24" s="3" customFormat="1" ht="15" customHeight="1" thickBot="1">
      <c r="A4" s="49">
        <v>2</v>
      </c>
      <c r="B4" s="53" t="s">
        <v>26</v>
      </c>
      <c r="C4" s="13">
        <v>3</v>
      </c>
      <c r="D4" s="13">
        <v>4</v>
      </c>
      <c r="E4" s="13">
        <v>4</v>
      </c>
      <c r="F4" s="13">
        <v>4</v>
      </c>
      <c r="G4" s="13">
        <v>4</v>
      </c>
      <c r="H4" s="13">
        <v>3</v>
      </c>
      <c r="I4" s="13">
        <v>3</v>
      </c>
      <c r="J4" s="13">
        <v>5</v>
      </c>
      <c r="K4" s="13">
        <v>5</v>
      </c>
      <c r="L4" s="13">
        <v>4</v>
      </c>
      <c r="M4" s="13">
        <v>4</v>
      </c>
      <c r="N4" s="13">
        <v>4</v>
      </c>
      <c r="O4" s="13">
        <v>5</v>
      </c>
      <c r="P4" s="44">
        <f t="shared" si="0"/>
        <v>3</v>
      </c>
      <c r="Q4" s="35">
        <f t="shared" si="1"/>
        <v>7</v>
      </c>
      <c r="R4" s="35">
        <f t="shared" si="2"/>
        <v>3</v>
      </c>
      <c r="S4" s="35">
        <f t="shared" si="3"/>
        <v>0</v>
      </c>
      <c r="T4" s="35">
        <f t="shared" si="4"/>
        <v>76.92307692307693</v>
      </c>
      <c r="U4" s="42">
        <f t="shared" si="5"/>
        <v>100</v>
      </c>
      <c r="V4" s="45">
        <f t="shared" si="6"/>
        <v>4</v>
      </c>
      <c r="W4" s="17"/>
      <c r="X4" s="6"/>
    </row>
    <row r="5" spans="1:24" s="3" customFormat="1" ht="15" customHeight="1" thickBot="1">
      <c r="A5" s="48">
        <v>3</v>
      </c>
      <c r="B5" s="53" t="s">
        <v>27</v>
      </c>
      <c r="C5" s="13">
        <v>4</v>
      </c>
      <c r="D5" s="13">
        <v>5</v>
      </c>
      <c r="E5" s="13">
        <v>4</v>
      </c>
      <c r="F5" s="13">
        <v>5</v>
      </c>
      <c r="G5" s="13">
        <v>4</v>
      </c>
      <c r="H5" s="13">
        <v>4</v>
      </c>
      <c r="I5" s="13">
        <v>4</v>
      </c>
      <c r="J5" s="13">
        <v>5</v>
      </c>
      <c r="K5" s="13">
        <v>5</v>
      </c>
      <c r="L5" s="13">
        <v>5</v>
      </c>
      <c r="M5" s="13">
        <v>5</v>
      </c>
      <c r="N5" s="13">
        <v>4</v>
      </c>
      <c r="O5" s="13">
        <v>5</v>
      </c>
      <c r="P5" s="44">
        <f t="shared" si="0"/>
        <v>7</v>
      </c>
      <c r="Q5" s="35">
        <f t="shared" si="1"/>
        <v>6</v>
      </c>
      <c r="R5" s="35">
        <f t="shared" si="2"/>
        <v>0</v>
      </c>
      <c r="S5" s="35">
        <f t="shared" si="3"/>
        <v>0</v>
      </c>
      <c r="T5" s="35">
        <f t="shared" si="4"/>
        <v>100</v>
      </c>
      <c r="U5" s="42">
        <f t="shared" si="5"/>
        <v>100</v>
      </c>
      <c r="V5" s="45">
        <f t="shared" si="6"/>
        <v>4.538461538461538</v>
      </c>
      <c r="W5" s="17"/>
      <c r="X5" s="6"/>
    </row>
    <row r="6" spans="1:24" s="3" customFormat="1" ht="15" customHeight="1" thickBot="1">
      <c r="A6" s="50">
        <v>4</v>
      </c>
      <c r="B6" s="53" t="s">
        <v>28</v>
      </c>
      <c r="C6" s="13">
        <v>5</v>
      </c>
      <c r="D6" s="13">
        <v>5</v>
      </c>
      <c r="E6" s="13">
        <v>5</v>
      </c>
      <c r="F6" s="13">
        <v>5</v>
      </c>
      <c r="G6" s="13">
        <v>5</v>
      </c>
      <c r="H6" s="13">
        <v>5</v>
      </c>
      <c r="I6" s="13">
        <v>4</v>
      </c>
      <c r="J6" s="13">
        <v>5</v>
      </c>
      <c r="K6" s="13">
        <v>5</v>
      </c>
      <c r="L6" s="13">
        <v>5</v>
      </c>
      <c r="M6" s="13">
        <v>4</v>
      </c>
      <c r="N6" s="13">
        <v>4</v>
      </c>
      <c r="O6" s="13">
        <v>5</v>
      </c>
      <c r="P6" s="44">
        <f t="shared" si="0"/>
        <v>10</v>
      </c>
      <c r="Q6" s="35">
        <f t="shared" si="1"/>
        <v>3</v>
      </c>
      <c r="R6" s="35">
        <f t="shared" si="2"/>
        <v>0</v>
      </c>
      <c r="S6" s="35">
        <f t="shared" si="3"/>
        <v>0</v>
      </c>
      <c r="T6" s="35">
        <f t="shared" si="4"/>
        <v>100</v>
      </c>
      <c r="U6" s="42">
        <f t="shared" si="5"/>
        <v>100</v>
      </c>
      <c r="V6" s="45">
        <f t="shared" si="6"/>
        <v>4.769230769230769</v>
      </c>
      <c r="W6" s="17"/>
      <c r="X6" s="6"/>
    </row>
    <row r="7" spans="1:24" s="3" customFormat="1" ht="15" customHeight="1" thickBot="1">
      <c r="A7" s="48">
        <v>5</v>
      </c>
      <c r="B7" s="53" t="s">
        <v>29</v>
      </c>
      <c r="C7" s="13">
        <v>5</v>
      </c>
      <c r="D7" s="13">
        <v>4</v>
      </c>
      <c r="E7" s="13">
        <v>4</v>
      </c>
      <c r="F7" s="13">
        <v>5</v>
      </c>
      <c r="G7" s="13">
        <v>3</v>
      </c>
      <c r="H7" s="13">
        <v>4</v>
      </c>
      <c r="I7" s="13">
        <v>4</v>
      </c>
      <c r="J7" s="13">
        <v>5</v>
      </c>
      <c r="K7" s="13">
        <v>5</v>
      </c>
      <c r="L7" s="13">
        <v>5</v>
      </c>
      <c r="M7" s="13">
        <v>4</v>
      </c>
      <c r="N7" s="13">
        <v>4</v>
      </c>
      <c r="O7" s="13">
        <v>4</v>
      </c>
      <c r="P7" s="44">
        <f t="shared" si="0"/>
        <v>5</v>
      </c>
      <c r="Q7" s="35">
        <f t="shared" si="1"/>
        <v>7</v>
      </c>
      <c r="R7" s="35">
        <f t="shared" si="2"/>
        <v>1</v>
      </c>
      <c r="S7" s="35">
        <f t="shared" si="3"/>
        <v>0</v>
      </c>
      <c r="T7" s="35">
        <f t="shared" si="4"/>
        <v>92.3076923076923</v>
      </c>
      <c r="U7" s="42">
        <f t="shared" si="5"/>
        <v>100</v>
      </c>
      <c r="V7" s="45">
        <f t="shared" si="6"/>
        <v>4.3076923076923075</v>
      </c>
      <c r="W7" s="17"/>
      <c r="X7" s="6"/>
    </row>
    <row r="8" spans="1:24" s="3" customFormat="1" ht="15" customHeight="1" thickBot="1">
      <c r="A8" s="48">
        <v>6</v>
      </c>
      <c r="B8" s="53" t="s">
        <v>30</v>
      </c>
      <c r="C8" s="13">
        <v>3</v>
      </c>
      <c r="D8" s="13">
        <v>4</v>
      </c>
      <c r="E8" s="13">
        <v>3</v>
      </c>
      <c r="F8" s="13">
        <v>4</v>
      </c>
      <c r="G8" s="13">
        <v>5</v>
      </c>
      <c r="H8" s="13">
        <v>3</v>
      </c>
      <c r="I8" s="13">
        <v>5</v>
      </c>
      <c r="J8" s="13">
        <v>5</v>
      </c>
      <c r="K8" s="13">
        <v>3</v>
      </c>
      <c r="L8" s="13">
        <v>5</v>
      </c>
      <c r="M8" s="13">
        <v>3</v>
      </c>
      <c r="N8" s="13">
        <v>5</v>
      </c>
      <c r="O8" s="13">
        <v>4</v>
      </c>
      <c r="P8" s="44">
        <f t="shared" si="0"/>
        <v>5</v>
      </c>
      <c r="Q8" s="35">
        <f t="shared" si="1"/>
        <v>3</v>
      </c>
      <c r="R8" s="35">
        <f t="shared" si="2"/>
        <v>5</v>
      </c>
      <c r="S8" s="35">
        <f t="shared" si="3"/>
        <v>0</v>
      </c>
      <c r="T8" s="35">
        <f t="shared" si="4"/>
        <v>61.53846153846154</v>
      </c>
      <c r="U8" s="42">
        <f t="shared" si="5"/>
        <v>100</v>
      </c>
      <c r="V8" s="45">
        <f t="shared" si="6"/>
        <v>4</v>
      </c>
      <c r="W8" s="17"/>
      <c r="X8" s="6"/>
    </row>
    <row r="9" spans="1:24" s="3" customFormat="1" ht="15" customHeight="1" thickBot="1">
      <c r="A9" s="48">
        <v>7</v>
      </c>
      <c r="B9" s="53" t="s">
        <v>31</v>
      </c>
      <c r="C9" s="13">
        <v>3</v>
      </c>
      <c r="D9" s="13">
        <v>4</v>
      </c>
      <c r="E9" s="13">
        <v>3</v>
      </c>
      <c r="F9" s="13">
        <v>4</v>
      </c>
      <c r="G9" s="13">
        <v>4</v>
      </c>
      <c r="H9" s="13">
        <v>4</v>
      </c>
      <c r="I9" s="13">
        <v>4</v>
      </c>
      <c r="J9" s="13">
        <v>5</v>
      </c>
      <c r="K9" s="13">
        <v>5</v>
      </c>
      <c r="L9" s="13">
        <v>4</v>
      </c>
      <c r="M9" s="13">
        <v>3</v>
      </c>
      <c r="N9" s="13">
        <v>3</v>
      </c>
      <c r="O9" s="13">
        <v>4</v>
      </c>
      <c r="P9" s="44">
        <f t="shared" si="0"/>
        <v>2</v>
      </c>
      <c r="Q9" s="35">
        <f t="shared" si="1"/>
        <v>7</v>
      </c>
      <c r="R9" s="35">
        <f t="shared" si="2"/>
        <v>4</v>
      </c>
      <c r="S9" s="35">
        <f t="shared" si="3"/>
        <v>0</v>
      </c>
      <c r="T9" s="35">
        <f t="shared" si="4"/>
        <v>69.23076923076923</v>
      </c>
      <c r="U9" s="42">
        <f t="shared" si="5"/>
        <v>100</v>
      </c>
      <c r="V9" s="45">
        <f t="shared" si="6"/>
        <v>3.8461538461538463</v>
      </c>
      <c r="W9" s="17"/>
      <c r="X9" s="6"/>
    </row>
    <row r="10" spans="1:24" s="3" customFormat="1" ht="15" customHeight="1" thickBot="1">
      <c r="A10" s="49">
        <v>8</v>
      </c>
      <c r="B10" s="53" t="s">
        <v>32</v>
      </c>
      <c r="C10" s="13">
        <v>3</v>
      </c>
      <c r="D10" s="13">
        <v>3</v>
      </c>
      <c r="E10" s="13">
        <v>3</v>
      </c>
      <c r="F10" s="13">
        <v>4</v>
      </c>
      <c r="G10" s="13">
        <v>4</v>
      </c>
      <c r="H10" s="13">
        <v>3</v>
      </c>
      <c r="I10" s="13">
        <v>3</v>
      </c>
      <c r="J10" s="13">
        <v>5</v>
      </c>
      <c r="K10" s="13">
        <v>3</v>
      </c>
      <c r="L10" s="13">
        <v>3</v>
      </c>
      <c r="M10" s="13">
        <v>4</v>
      </c>
      <c r="N10" s="13">
        <v>4</v>
      </c>
      <c r="O10" s="13">
        <v>3</v>
      </c>
      <c r="P10" s="44">
        <f t="shared" si="0"/>
        <v>1</v>
      </c>
      <c r="Q10" s="35">
        <f t="shared" si="1"/>
        <v>4</v>
      </c>
      <c r="R10" s="35">
        <f t="shared" si="2"/>
        <v>8</v>
      </c>
      <c r="S10" s="35">
        <f t="shared" si="3"/>
        <v>0</v>
      </c>
      <c r="T10" s="35">
        <f t="shared" si="4"/>
        <v>38.46153846153847</v>
      </c>
      <c r="U10" s="42">
        <f t="shared" si="5"/>
        <v>100</v>
      </c>
      <c r="V10" s="45">
        <f t="shared" si="6"/>
        <v>3.4615384615384617</v>
      </c>
      <c r="W10" s="17"/>
      <c r="X10" s="6"/>
    </row>
    <row r="11" spans="1:24" s="3" customFormat="1" ht="15" customHeight="1" thickBot="1">
      <c r="A11" s="51">
        <v>9</v>
      </c>
      <c r="B11" s="53" t="s">
        <v>33</v>
      </c>
      <c r="C11" s="13">
        <v>4</v>
      </c>
      <c r="D11" s="13">
        <v>4</v>
      </c>
      <c r="E11" s="13">
        <v>5</v>
      </c>
      <c r="F11" s="13">
        <v>4</v>
      </c>
      <c r="G11" s="13">
        <v>4</v>
      </c>
      <c r="H11" s="13">
        <v>3</v>
      </c>
      <c r="I11" s="13">
        <v>4</v>
      </c>
      <c r="J11" s="13">
        <v>5</v>
      </c>
      <c r="K11" s="13">
        <v>5</v>
      </c>
      <c r="L11" s="13">
        <v>4</v>
      </c>
      <c r="M11" s="13">
        <v>5</v>
      </c>
      <c r="N11" s="13">
        <v>4</v>
      </c>
      <c r="O11" s="13">
        <v>5</v>
      </c>
      <c r="P11" s="44">
        <f t="shared" si="0"/>
        <v>5</v>
      </c>
      <c r="Q11" s="35">
        <f t="shared" si="1"/>
        <v>7</v>
      </c>
      <c r="R11" s="35">
        <f t="shared" si="2"/>
        <v>1</v>
      </c>
      <c r="S11" s="35">
        <f t="shared" si="3"/>
        <v>0</v>
      </c>
      <c r="T11" s="35">
        <f t="shared" si="4"/>
        <v>92.3076923076923</v>
      </c>
      <c r="U11" s="42">
        <f t="shared" si="5"/>
        <v>100</v>
      </c>
      <c r="V11" s="45">
        <f t="shared" si="6"/>
        <v>4.3076923076923075</v>
      </c>
      <c r="W11" s="17"/>
      <c r="X11" s="6"/>
    </row>
    <row r="12" spans="1:24" s="3" customFormat="1" ht="15" customHeight="1" thickBot="1">
      <c r="A12" s="48">
        <v>10</v>
      </c>
      <c r="B12" s="53" t="s">
        <v>34</v>
      </c>
      <c r="C12" s="13">
        <v>3</v>
      </c>
      <c r="D12" s="13">
        <v>4</v>
      </c>
      <c r="E12" s="13">
        <v>3</v>
      </c>
      <c r="F12" s="13">
        <v>3</v>
      </c>
      <c r="G12" s="13">
        <v>4</v>
      </c>
      <c r="H12" s="13">
        <v>4</v>
      </c>
      <c r="I12" s="13">
        <v>3</v>
      </c>
      <c r="J12" s="13">
        <v>5</v>
      </c>
      <c r="K12" s="13">
        <v>3</v>
      </c>
      <c r="L12" s="13">
        <v>3</v>
      </c>
      <c r="M12" s="13">
        <v>4</v>
      </c>
      <c r="N12" s="13">
        <v>5</v>
      </c>
      <c r="O12" s="13">
        <v>4</v>
      </c>
      <c r="P12" s="44">
        <f t="shared" si="0"/>
        <v>2</v>
      </c>
      <c r="Q12" s="35">
        <f t="shared" si="1"/>
        <v>5</v>
      </c>
      <c r="R12" s="35">
        <f t="shared" si="2"/>
        <v>6</v>
      </c>
      <c r="S12" s="35">
        <f t="shared" si="3"/>
        <v>0</v>
      </c>
      <c r="T12" s="35">
        <f t="shared" si="4"/>
        <v>53.84615384615385</v>
      </c>
      <c r="U12" s="42">
        <f t="shared" si="5"/>
        <v>100</v>
      </c>
      <c r="V12" s="45">
        <f t="shared" si="6"/>
        <v>3.6923076923076925</v>
      </c>
      <c r="W12" s="17"/>
      <c r="X12" s="6"/>
    </row>
    <row r="13" spans="1:24" s="3" customFormat="1" ht="15" customHeight="1" thickBot="1">
      <c r="A13" s="48">
        <v>11</v>
      </c>
      <c r="B13" s="53" t="s">
        <v>35</v>
      </c>
      <c r="C13" s="13">
        <v>4</v>
      </c>
      <c r="D13" s="13">
        <v>4</v>
      </c>
      <c r="E13" s="13">
        <v>3</v>
      </c>
      <c r="F13" s="13">
        <v>4</v>
      </c>
      <c r="G13" s="13">
        <v>5</v>
      </c>
      <c r="H13" s="13">
        <v>4</v>
      </c>
      <c r="I13" s="13">
        <v>4</v>
      </c>
      <c r="J13" s="13">
        <v>4</v>
      </c>
      <c r="K13" s="13">
        <v>3</v>
      </c>
      <c r="L13" s="13">
        <v>5</v>
      </c>
      <c r="M13" s="13">
        <v>4</v>
      </c>
      <c r="N13" s="13">
        <v>4</v>
      </c>
      <c r="O13" s="13">
        <v>4</v>
      </c>
      <c r="P13" s="44">
        <f t="shared" si="0"/>
        <v>2</v>
      </c>
      <c r="Q13" s="35">
        <f t="shared" si="1"/>
        <v>9</v>
      </c>
      <c r="R13" s="35">
        <f t="shared" si="2"/>
        <v>2</v>
      </c>
      <c r="S13" s="35">
        <f t="shared" si="3"/>
        <v>0</v>
      </c>
      <c r="T13" s="35">
        <f t="shared" si="4"/>
        <v>84.61538461538461</v>
      </c>
      <c r="U13" s="42">
        <f t="shared" si="5"/>
        <v>100</v>
      </c>
      <c r="V13" s="45">
        <f t="shared" si="6"/>
        <v>4</v>
      </c>
      <c r="W13" s="17"/>
      <c r="X13" s="6"/>
    </row>
    <row r="14" spans="1:24" s="3" customFormat="1" ht="15" customHeight="1" thickBot="1">
      <c r="A14" s="49">
        <v>12</v>
      </c>
      <c r="B14" s="53" t="s">
        <v>36</v>
      </c>
      <c r="C14" s="13">
        <v>5</v>
      </c>
      <c r="D14" s="13">
        <v>5</v>
      </c>
      <c r="E14" s="13">
        <v>5</v>
      </c>
      <c r="F14" s="13">
        <v>5</v>
      </c>
      <c r="G14" s="13">
        <v>5</v>
      </c>
      <c r="H14" s="13">
        <v>5</v>
      </c>
      <c r="I14" s="13">
        <v>3</v>
      </c>
      <c r="J14" s="13">
        <v>5</v>
      </c>
      <c r="K14" s="13">
        <v>4</v>
      </c>
      <c r="L14" s="13">
        <v>5</v>
      </c>
      <c r="M14" s="13">
        <v>5</v>
      </c>
      <c r="N14" s="13">
        <v>5</v>
      </c>
      <c r="O14" s="13">
        <v>4</v>
      </c>
      <c r="P14" s="44">
        <f t="shared" si="0"/>
        <v>10</v>
      </c>
      <c r="Q14" s="35">
        <f t="shared" si="1"/>
        <v>2</v>
      </c>
      <c r="R14" s="35">
        <f t="shared" si="2"/>
        <v>1</v>
      </c>
      <c r="S14" s="35">
        <f t="shared" si="3"/>
        <v>0</v>
      </c>
      <c r="T14" s="35">
        <f t="shared" si="4"/>
        <v>92.3076923076923</v>
      </c>
      <c r="U14" s="42">
        <f t="shared" si="5"/>
        <v>100</v>
      </c>
      <c r="V14" s="45">
        <f t="shared" si="6"/>
        <v>4.6923076923076925</v>
      </c>
      <c r="W14" s="17"/>
      <c r="X14" s="6"/>
    </row>
    <row r="15" spans="1:24" s="3" customFormat="1" ht="15" customHeight="1" thickBot="1">
      <c r="A15" s="49">
        <v>13</v>
      </c>
      <c r="B15" s="53" t="s">
        <v>37</v>
      </c>
      <c r="C15" s="13">
        <v>3</v>
      </c>
      <c r="D15" s="13">
        <v>4</v>
      </c>
      <c r="E15" s="13">
        <v>3</v>
      </c>
      <c r="F15" s="13">
        <v>4</v>
      </c>
      <c r="G15" s="13">
        <v>4</v>
      </c>
      <c r="H15" s="13">
        <v>4</v>
      </c>
      <c r="I15" s="13">
        <v>4</v>
      </c>
      <c r="J15" s="13">
        <v>4</v>
      </c>
      <c r="K15" s="13">
        <v>5</v>
      </c>
      <c r="L15" s="13">
        <v>4</v>
      </c>
      <c r="M15" s="13">
        <v>4</v>
      </c>
      <c r="N15" s="13">
        <v>4</v>
      </c>
      <c r="O15" s="13">
        <v>5</v>
      </c>
      <c r="P15" s="44">
        <f t="shared" si="0"/>
        <v>2</v>
      </c>
      <c r="Q15" s="35">
        <f t="shared" si="1"/>
        <v>9</v>
      </c>
      <c r="R15" s="35">
        <f t="shared" si="2"/>
        <v>2</v>
      </c>
      <c r="S15" s="35">
        <f t="shared" si="3"/>
        <v>0</v>
      </c>
      <c r="T15" s="35">
        <f t="shared" si="4"/>
        <v>84.61538461538461</v>
      </c>
      <c r="U15" s="42">
        <f t="shared" si="5"/>
        <v>100</v>
      </c>
      <c r="V15" s="45">
        <f t="shared" si="6"/>
        <v>4</v>
      </c>
      <c r="W15" s="17"/>
      <c r="X15" s="6"/>
    </row>
    <row r="16" spans="1:24" s="3" customFormat="1" ht="15" customHeight="1" thickBot="1">
      <c r="A16" s="49">
        <v>14</v>
      </c>
      <c r="B16" s="53" t="s">
        <v>38</v>
      </c>
      <c r="C16" s="13">
        <v>3</v>
      </c>
      <c r="D16" s="13">
        <v>4</v>
      </c>
      <c r="E16" s="13">
        <v>3</v>
      </c>
      <c r="F16" s="13">
        <v>3</v>
      </c>
      <c r="G16" s="13">
        <v>4</v>
      </c>
      <c r="H16" s="13">
        <v>3</v>
      </c>
      <c r="I16" s="13">
        <v>4</v>
      </c>
      <c r="J16" s="13">
        <v>4</v>
      </c>
      <c r="K16" s="13">
        <v>5</v>
      </c>
      <c r="L16" s="13">
        <v>5</v>
      </c>
      <c r="M16" s="13">
        <v>4</v>
      </c>
      <c r="N16" s="13"/>
      <c r="O16" s="13">
        <v>5</v>
      </c>
      <c r="P16" s="44">
        <f t="shared" si="0"/>
        <v>3</v>
      </c>
      <c r="Q16" s="35">
        <f t="shared" si="1"/>
        <v>5</v>
      </c>
      <c r="R16" s="35">
        <f t="shared" si="2"/>
        <v>4</v>
      </c>
      <c r="S16" s="35">
        <f t="shared" si="3"/>
        <v>0</v>
      </c>
      <c r="T16" s="35">
        <f t="shared" si="4"/>
        <v>66.66666666666666</v>
      </c>
      <c r="U16" s="42">
        <f t="shared" si="5"/>
        <v>100</v>
      </c>
      <c r="V16" s="45">
        <f t="shared" si="6"/>
        <v>3.9166666666666665</v>
      </c>
      <c r="W16" s="17"/>
      <c r="X16" s="6"/>
    </row>
    <row r="17" spans="1:24" s="3" customFormat="1" ht="15" customHeight="1" thickBot="1">
      <c r="A17" s="48">
        <v>15</v>
      </c>
      <c r="B17" s="53" t="s">
        <v>39</v>
      </c>
      <c r="C17" s="13">
        <v>4</v>
      </c>
      <c r="D17" s="13">
        <v>5</v>
      </c>
      <c r="E17" s="13">
        <v>4</v>
      </c>
      <c r="F17" s="13">
        <v>5</v>
      </c>
      <c r="G17" s="13">
        <v>4</v>
      </c>
      <c r="H17" s="13">
        <v>5</v>
      </c>
      <c r="I17" s="13">
        <v>4</v>
      </c>
      <c r="J17" s="13">
        <v>5</v>
      </c>
      <c r="K17" s="13">
        <v>5</v>
      </c>
      <c r="L17" s="13">
        <v>5</v>
      </c>
      <c r="M17" s="13">
        <v>5</v>
      </c>
      <c r="N17" s="13">
        <v>4</v>
      </c>
      <c r="O17" s="13">
        <v>5</v>
      </c>
      <c r="P17" s="44">
        <f t="shared" si="0"/>
        <v>8</v>
      </c>
      <c r="Q17" s="35">
        <f t="shared" si="1"/>
        <v>5</v>
      </c>
      <c r="R17" s="35">
        <f t="shared" si="2"/>
        <v>0</v>
      </c>
      <c r="S17" s="35">
        <f t="shared" si="3"/>
        <v>0</v>
      </c>
      <c r="T17" s="35">
        <f t="shared" si="4"/>
        <v>100</v>
      </c>
      <c r="U17" s="42">
        <f t="shared" si="5"/>
        <v>100</v>
      </c>
      <c r="V17" s="45">
        <f t="shared" si="6"/>
        <v>4.615384615384615</v>
      </c>
      <c r="W17" s="17"/>
      <c r="X17" s="6"/>
    </row>
    <row r="18" spans="1:24" s="3" customFormat="1" ht="15" customHeight="1" thickBot="1">
      <c r="A18" s="48">
        <v>16</v>
      </c>
      <c r="B18" s="53" t="s">
        <v>40</v>
      </c>
      <c r="C18" s="13">
        <v>4</v>
      </c>
      <c r="D18" s="13">
        <v>5</v>
      </c>
      <c r="E18" s="13">
        <v>4</v>
      </c>
      <c r="F18" s="13">
        <v>5</v>
      </c>
      <c r="G18" s="13">
        <v>4</v>
      </c>
      <c r="H18" s="13">
        <v>4</v>
      </c>
      <c r="I18" s="13">
        <v>5</v>
      </c>
      <c r="J18" s="13">
        <v>5</v>
      </c>
      <c r="K18" s="13">
        <v>5</v>
      </c>
      <c r="L18" s="13">
        <v>5</v>
      </c>
      <c r="M18" s="13">
        <v>5</v>
      </c>
      <c r="N18" s="13">
        <v>4</v>
      </c>
      <c r="O18" s="13">
        <v>5</v>
      </c>
      <c r="P18" s="44">
        <f t="shared" si="0"/>
        <v>8</v>
      </c>
      <c r="Q18" s="35">
        <f t="shared" si="1"/>
        <v>5</v>
      </c>
      <c r="R18" s="35">
        <f t="shared" si="2"/>
        <v>0</v>
      </c>
      <c r="S18" s="35">
        <f t="shared" si="3"/>
        <v>0</v>
      </c>
      <c r="T18" s="35">
        <f t="shared" si="4"/>
        <v>100</v>
      </c>
      <c r="U18" s="42">
        <f t="shared" si="5"/>
        <v>100</v>
      </c>
      <c r="V18" s="45">
        <f t="shared" si="6"/>
        <v>4.615384615384615</v>
      </c>
      <c r="W18" s="17"/>
      <c r="X18" s="6"/>
    </row>
    <row r="19" spans="1:24" s="3" customFormat="1" ht="15" customHeight="1" thickBot="1">
      <c r="A19" s="48">
        <v>17</v>
      </c>
      <c r="B19" s="53" t="s">
        <v>63</v>
      </c>
      <c r="C19" s="13">
        <v>4</v>
      </c>
      <c r="D19" s="13">
        <v>5</v>
      </c>
      <c r="E19" s="13">
        <v>4</v>
      </c>
      <c r="F19" s="13">
        <v>4</v>
      </c>
      <c r="G19" s="13">
        <v>4</v>
      </c>
      <c r="H19" s="13">
        <v>4</v>
      </c>
      <c r="I19" s="13">
        <v>4</v>
      </c>
      <c r="J19" s="13">
        <v>5</v>
      </c>
      <c r="K19" s="13">
        <v>5</v>
      </c>
      <c r="L19" s="13">
        <v>4</v>
      </c>
      <c r="M19" s="13">
        <v>4</v>
      </c>
      <c r="N19" s="13">
        <v>3</v>
      </c>
      <c r="O19" s="13">
        <v>5</v>
      </c>
      <c r="P19" s="44">
        <f t="shared" si="0"/>
        <v>4</v>
      </c>
      <c r="Q19" s="35">
        <f t="shared" si="1"/>
        <v>8</v>
      </c>
      <c r="R19" s="35">
        <f t="shared" si="2"/>
        <v>1</v>
      </c>
      <c r="S19" s="35">
        <f t="shared" si="3"/>
        <v>0</v>
      </c>
      <c r="T19" s="35">
        <f>((P19+Q19)/(P19+Q19+R19+S19))*100</f>
        <v>92.3076923076923</v>
      </c>
      <c r="U19" s="42">
        <f>((P19+Q19+R19)*100)/(P19+Q19+R19+S19)</f>
        <v>100</v>
      </c>
      <c r="V19" s="45">
        <f>(5*P19+4*Q19+3*R19+2*S19)/(P19+Q19+R19+S19)</f>
        <v>4.230769230769231</v>
      </c>
      <c r="W19" s="17"/>
      <c r="X19" s="6"/>
    </row>
    <row r="20" spans="1:24" s="3" customFormat="1" ht="15" customHeight="1" thickBot="1">
      <c r="A20" s="48">
        <v>18</v>
      </c>
      <c r="B20" s="53" t="s">
        <v>41</v>
      </c>
      <c r="C20" s="13">
        <v>3</v>
      </c>
      <c r="D20" s="13">
        <v>3</v>
      </c>
      <c r="E20" s="13">
        <v>3</v>
      </c>
      <c r="F20" s="13">
        <v>3</v>
      </c>
      <c r="G20" s="13">
        <v>3</v>
      </c>
      <c r="H20" s="13">
        <v>3</v>
      </c>
      <c r="I20" s="13">
        <v>2</v>
      </c>
      <c r="J20" s="13">
        <v>5</v>
      </c>
      <c r="K20" s="13">
        <v>3</v>
      </c>
      <c r="L20" s="13">
        <v>3</v>
      </c>
      <c r="M20" s="13">
        <v>3</v>
      </c>
      <c r="N20" s="13">
        <v>4</v>
      </c>
      <c r="O20" s="13">
        <v>3</v>
      </c>
      <c r="P20" s="44">
        <f t="shared" si="0"/>
        <v>1</v>
      </c>
      <c r="Q20" s="35">
        <f t="shared" si="1"/>
        <v>1</v>
      </c>
      <c r="R20" s="35">
        <f t="shared" si="2"/>
        <v>10</v>
      </c>
      <c r="S20" s="35">
        <f t="shared" si="3"/>
        <v>1</v>
      </c>
      <c r="T20" s="35">
        <f t="shared" si="4"/>
        <v>15.384615384615385</v>
      </c>
      <c r="U20" s="42">
        <f t="shared" si="5"/>
        <v>92.3076923076923</v>
      </c>
      <c r="V20" s="45">
        <f t="shared" si="6"/>
        <v>3.1538461538461537</v>
      </c>
      <c r="W20" s="17"/>
      <c r="X20" s="6"/>
    </row>
    <row r="21" spans="1:24" s="3" customFormat="1" ht="15" customHeight="1" thickBot="1">
      <c r="A21" s="48">
        <v>19</v>
      </c>
      <c r="B21" s="53" t="s">
        <v>42</v>
      </c>
      <c r="C21" s="13">
        <v>4</v>
      </c>
      <c r="D21" s="13">
        <v>5</v>
      </c>
      <c r="E21" s="13">
        <v>4</v>
      </c>
      <c r="F21" s="13">
        <v>5</v>
      </c>
      <c r="G21" s="13">
        <v>4</v>
      </c>
      <c r="H21" s="13">
        <v>4</v>
      </c>
      <c r="I21" s="13">
        <v>4</v>
      </c>
      <c r="J21" s="13">
        <v>5</v>
      </c>
      <c r="K21" s="13">
        <v>5</v>
      </c>
      <c r="L21" s="13">
        <v>5</v>
      </c>
      <c r="M21" s="13">
        <v>5</v>
      </c>
      <c r="N21" s="13">
        <v>4</v>
      </c>
      <c r="O21" s="13">
        <v>5</v>
      </c>
      <c r="P21" s="44">
        <f t="shared" si="0"/>
        <v>7</v>
      </c>
      <c r="Q21" s="35">
        <f t="shared" si="1"/>
        <v>6</v>
      </c>
      <c r="R21" s="35">
        <f t="shared" si="2"/>
        <v>0</v>
      </c>
      <c r="S21" s="35">
        <f t="shared" si="3"/>
        <v>0</v>
      </c>
      <c r="T21" s="35">
        <f t="shared" si="4"/>
        <v>100</v>
      </c>
      <c r="U21" s="42">
        <f t="shared" si="5"/>
        <v>100</v>
      </c>
      <c r="V21" s="45">
        <f t="shared" si="6"/>
        <v>4.538461538461538</v>
      </c>
      <c r="W21" s="17"/>
      <c r="X21" s="6"/>
    </row>
    <row r="22" spans="1:24" s="3" customFormat="1" ht="15" customHeight="1" thickBot="1">
      <c r="A22" s="48">
        <v>20</v>
      </c>
      <c r="B22" s="53" t="s">
        <v>43</v>
      </c>
      <c r="C22" s="13">
        <v>4</v>
      </c>
      <c r="D22" s="13">
        <v>4</v>
      </c>
      <c r="E22" s="13">
        <v>3</v>
      </c>
      <c r="F22" s="13">
        <v>4</v>
      </c>
      <c r="G22" s="13">
        <v>4</v>
      </c>
      <c r="H22" s="13">
        <v>4</v>
      </c>
      <c r="I22" s="13">
        <v>5</v>
      </c>
      <c r="J22" s="13">
        <v>5</v>
      </c>
      <c r="K22" s="13">
        <v>5</v>
      </c>
      <c r="L22" s="13">
        <v>4</v>
      </c>
      <c r="M22" s="13">
        <v>4</v>
      </c>
      <c r="N22" s="13">
        <v>5</v>
      </c>
      <c r="O22" s="13">
        <v>4</v>
      </c>
      <c r="P22" s="44">
        <f t="shared" si="0"/>
        <v>4</v>
      </c>
      <c r="Q22" s="35">
        <f t="shared" si="1"/>
        <v>8</v>
      </c>
      <c r="R22" s="35">
        <f t="shared" si="2"/>
        <v>1</v>
      </c>
      <c r="S22" s="35">
        <f t="shared" si="3"/>
        <v>0</v>
      </c>
      <c r="T22" s="35">
        <f t="shared" si="4"/>
        <v>92.3076923076923</v>
      </c>
      <c r="U22" s="42">
        <f t="shared" si="5"/>
        <v>100</v>
      </c>
      <c r="V22" s="45">
        <f t="shared" si="6"/>
        <v>4.230769230769231</v>
      </c>
      <c r="W22" s="17"/>
      <c r="X22" s="6"/>
    </row>
    <row r="23" spans="1:24" s="3" customFormat="1" ht="15" customHeight="1" thickBot="1">
      <c r="A23" s="49">
        <v>21</v>
      </c>
      <c r="B23" s="53" t="s">
        <v>44</v>
      </c>
      <c r="C23" s="13">
        <v>4</v>
      </c>
      <c r="D23" s="13">
        <v>5</v>
      </c>
      <c r="E23" s="13">
        <v>4</v>
      </c>
      <c r="F23" s="13">
        <v>5</v>
      </c>
      <c r="G23" s="13">
        <v>4</v>
      </c>
      <c r="H23" s="13">
        <v>3</v>
      </c>
      <c r="I23" s="13">
        <v>4</v>
      </c>
      <c r="J23" s="13">
        <v>5</v>
      </c>
      <c r="K23" s="13">
        <v>4</v>
      </c>
      <c r="L23" s="13">
        <v>4</v>
      </c>
      <c r="M23" s="13">
        <v>5</v>
      </c>
      <c r="N23" s="13">
        <v>4</v>
      </c>
      <c r="O23" s="13">
        <v>5</v>
      </c>
      <c r="P23" s="44">
        <f t="shared" si="0"/>
        <v>5</v>
      </c>
      <c r="Q23" s="35">
        <f t="shared" si="1"/>
        <v>7</v>
      </c>
      <c r="R23" s="35">
        <f t="shared" si="2"/>
        <v>1</v>
      </c>
      <c r="S23" s="35">
        <f t="shared" si="3"/>
        <v>0</v>
      </c>
      <c r="T23" s="35">
        <f t="shared" si="4"/>
        <v>92.3076923076923</v>
      </c>
      <c r="U23" s="42">
        <f t="shared" si="5"/>
        <v>100</v>
      </c>
      <c r="V23" s="45">
        <f t="shared" si="6"/>
        <v>4.3076923076923075</v>
      </c>
      <c r="W23" s="17"/>
      <c r="X23" s="6"/>
    </row>
    <row r="24" spans="1:24" s="3" customFormat="1" ht="15" customHeight="1" thickBot="1">
      <c r="A24" s="48">
        <v>22</v>
      </c>
      <c r="B24" s="53" t="s">
        <v>45</v>
      </c>
      <c r="C24" s="13">
        <v>4</v>
      </c>
      <c r="D24" s="13">
        <v>5</v>
      </c>
      <c r="E24" s="13">
        <v>4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4</v>
      </c>
      <c r="M24" s="13">
        <v>4</v>
      </c>
      <c r="N24" s="13">
        <v>5</v>
      </c>
      <c r="O24" s="13">
        <v>5</v>
      </c>
      <c r="P24" s="44">
        <f t="shared" si="0"/>
        <v>9</v>
      </c>
      <c r="Q24" s="35">
        <f t="shared" si="1"/>
        <v>4</v>
      </c>
      <c r="R24" s="35">
        <f t="shared" si="2"/>
        <v>0</v>
      </c>
      <c r="S24" s="35">
        <f t="shared" si="3"/>
        <v>0</v>
      </c>
      <c r="T24" s="35">
        <f t="shared" si="4"/>
        <v>100</v>
      </c>
      <c r="U24" s="42">
        <f t="shared" si="5"/>
        <v>100</v>
      </c>
      <c r="V24" s="45">
        <f t="shared" si="6"/>
        <v>4.6923076923076925</v>
      </c>
      <c r="W24" s="17"/>
      <c r="X24" s="6"/>
    </row>
    <row r="25" spans="1:24" s="3" customFormat="1" ht="15" customHeight="1" thickBot="1">
      <c r="A25" s="48">
        <v>23</v>
      </c>
      <c r="B25" s="53" t="s">
        <v>64</v>
      </c>
      <c r="C25" s="13">
        <v>3</v>
      </c>
      <c r="D25" s="13">
        <v>5</v>
      </c>
      <c r="E25" s="13">
        <v>3</v>
      </c>
      <c r="F25" s="13">
        <v>4</v>
      </c>
      <c r="G25" s="13">
        <v>4</v>
      </c>
      <c r="H25" s="13">
        <v>3</v>
      </c>
      <c r="I25" s="13">
        <v>3</v>
      </c>
      <c r="J25" s="13">
        <v>5</v>
      </c>
      <c r="K25" s="13">
        <v>5</v>
      </c>
      <c r="L25" s="13">
        <v>3</v>
      </c>
      <c r="M25" s="13">
        <v>4</v>
      </c>
      <c r="N25" s="13">
        <v>3</v>
      </c>
      <c r="O25" s="13">
        <v>5</v>
      </c>
      <c r="P25" s="44">
        <f t="shared" si="0"/>
        <v>4</v>
      </c>
      <c r="Q25" s="35">
        <f t="shared" si="1"/>
        <v>3</v>
      </c>
      <c r="R25" s="35">
        <f t="shared" si="2"/>
        <v>6</v>
      </c>
      <c r="S25" s="35">
        <f t="shared" si="3"/>
        <v>0</v>
      </c>
      <c r="T25" s="35">
        <f>((P25+Q25)/(P25+Q25+R25+S25))*100</f>
        <v>53.84615384615385</v>
      </c>
      <c r="U25" s="42">
        <f>((P25+Q25+R25)*100)/(P25+Q25+R25+S25)</f>
        <v>100</v>
      </c>
      <c r="V25" s="45">
        <f>(5*P25+4*Q25+3*R25+2*S25)/(P25+Q25+R25+S25)</f>
        <v>3.8461538461538463</v>
      </c>
      <c r="W25" s="17"/>
      <c r="X25" s="6"/>
    </row>
    <row r="26" spans="1:24" s="3" customFormat="1" ht="15" customHeight="1" thickBot="1">
      <c r="A26" s="48">
        <v>24</v>
      </c>
      <c r="B26" s="53" t="s">
        <v>46</v>
      </c>
      <c r="C26" s="13">
        <v>4</v>
      </c>
      <c r="D26" s="13">
        <v>5</v>
      </c>
      <c r="E26" s="13">
        <v>4</v>
      </c>
      <c r="F26" s="13">
        <v>4</v>
      </c>
      <c r="G26" s="13">
        <v>4</v>
      </c>
      <c r="H26" s="13">
        <v>4</v>
      </c>
      <c r="I26" s="13">
        <v>3</v>
      </c>
      <c r="J26" s="13">
        <v>5</v>
      </c>
      <c r="K26" s="13">
        <v>5</v>
      </c>
      <c r="L26" s="13">
        <v>4</v>
      </c>
      <c r="M26" s="13">
        <v>4</v>
      </c>
      <c r="N26" s="13">
        <v>5</v>
      </c>
      <c r="O26" s="13">
        <v>4</v>
      </c>
      <c r="P26" s="44">
        <f t="shared" si="0"/>
        <v>4</v>
      </c>
      <c r="Q26" s="35">
        <f t="shared" si="1"/>
        <v>8</v>
      </c>
      <c r="R26" s="35">
        <f t="shared" si="2"/>
        <v>1</v>
      </c>
      <c r="S26" s="35">
        <f t="shared" si="3"/>
        <v>0</v>
      </c>
      <c r="T26" s="35">
        <f t="shared" si="4"/>
        <v>92.3076923076923</v>
      </c>
      <c r="U26" s="42">
        <f t="shared" si="5"/>
        <v>100</v>
      </c>
      <c r="V26" s="45">
        <f t="shared" si="6"/>
        <v>4.230769230769231</v>
      </c>
      <c r="W26" s="17"/>
      <c r="X26" s="6"/>
    </row>
    <row r="27" spans="1:24" s="3" customFormat="1" ht="15" customHeight="1" thickBot="1" thickTop="1">
      <c r="A27" s="52">
        <v>25</v>
      </c>
      <c r="B27" s="54" t="s">
        <v>47</v>
      </c>
      <c r="C27" s="13">
        <v>4</v>
      </c>
      <c r="D27" s="13">
        <v>5</v>
      </c>
      <c r="E27" s="13">
        <v>4</v>
      </c>
      <c r="F27" s="13">
        <v>5</v>
      </c>
      <c r="G27" s="13">
        <v>5</v>
      </c>
      <c r="H27" s="13">
        <v>5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4</v>
      </c>
      <c r="O27" s="13">
        <v>5</v>
      </c>
      <c r="P27" s="44">
        <f t="shared" si="0"/>
        <v>10</v>
      </c>
      <c r="Q27" s="35">
        <f t="shared" si="1"/>
        <v>3</v>
      </c>
      <c r="R27" s="35">
        <f t="shared" si="2"/>
        <v>0</v>
      </c>
      <c r="S27" s="35">
        <f t="shared" si="3"/>
        <v>0</v>
      </c>
      <c r="T27" s="35">
        <f>((P27+Q27)/(P27+Q27+R27+S27))*100</f>
        <v>100</v>
      </c>
      <c r="U27" s="42">
        <f>((P27+Q27+R27)*100)/(P27+Q27+R27+S27)</f>
        <v>100</v>
      </c>
      <c r="V27" s="45">
        <f>(5*P27+4*Q27+3*R27+2*S27)/(P27+Q27+R27+S27)</f>
        <v>4.769230769230769</v>
      </c>
      <c r="W27" s="17"/>
      <c r="X27" s="6"/>
    </row>
    <row r="28" spans="1:24" s="3" customFormat="1" ht="15" customHeight="1" thickBot="1">
      <c r="A28" s="48">
        <v>26</v>
      </c>
      <c r="B28" s="53" t="s">
        <v>48</v>
      </c>
      <c r="C28" s="13">
        <v>4</v>
      </c>
      <c r="D28" s="13">
        <v>5</v>
      </c>
      <c r="E28" s="13">
        <v>4</v>
      </c>
      <c r="F28" s="13">
        <v>5</v>
      </c>
      <c r="G28" s="13">
        <v>5</v>
      </c>
      <c r="H28" s="13">
        <v>4</v>
      </c>
      <c r="I28" s="13">
        <v>5</v>
      </c>
      <c r="J28" s="13">
        <v>5</v>
      </c>
      <c r="K28" s="13">
        <v>5</v>
      </c>
      <c r="L28" s="13">
        <v>4</v>
      </c>
      <c r="M28" s="13">
        <v>4</v>
      </c>
      <c r="N28" s="13">
        <v>4</v>
      </c>
      <c r="O28" s="13">
        <v>5</v>
      </c>
      <c r="P28" s="44">
        <f t="shared" si="0"/>
        <v>7</v>
      </c>
      <c r="Q28" s="35">
        <f t="shared" si="1"/>
        <v>6</v>
      </c>
      <c r="R28" s="35">
        <f t="shared" si="2"/>
        <v>0</v>
      </c>
      <c r="S28" s="35">
        <f t="shared" si="3"/>
        <v>0</v>
      </c>
      <c r="T28" s="35">
        <f>((P28+Q28)/(P28+Q28+R28+S28))*100</f>
        <v>100</v>
      </c>
      <c r="U28" s="42">
        <f>((P28+Q28+R28)*100)/(P28+Q28+R28+S28)</f>
        <v>100</v>
      </c>
      <c r="V28" s="45">
        <f>(5*P28+4*Q28+3*R28+2*S28)/(P28+Q28+R28+S28)</f>
        <v>4.538461538461538</v>
      </c>
      <c r="W28" s="17"/>
      <c r="X28" s="6"/>
    </row>
    <row r="29" spans="1:24" s="3" customFormat="1" ht="15" customHeight="1" thickBot="1">
      <c r="A29" s="48">
        <v>27</v>
      </c>
      <c r="B29" s="53" t="s">
        <v>49</v>
      </c>
      <c r="C29" s="13">
        <v>3</v>
      </c>
      <c r="D29" s="13">
        <v>5</v>
      </c>
      <c r="E29" s="13">
        <v>3</v>
      </c>
      <c r="F29" s="13">
        <v>4</v>
      </c>
      <c r="G29" s="13">
        <v>5</v>
      </c>
      <c r="H29" s="13">
        <v>3</v>
      </c>
      <c r="I29" s="13">
        <v>4</v>
      </c>
      <c r="J29" s="13">
        <v>5</v>
      </c>
      <c r="K29" s="13">
        <v>5</v>
      </c>
      <c r="L29" s="13">
        <v>4</v>
      </c>
      <c r="M29" s="13">
        <v>4</v>
      </c>
      <c r="N29" s="13">
        <v>5</v>
      </c>
      <c r="O29" s="13">
        <v>5</v>
      </c>
      <c r="P29" s="44">
        <f t="shared" si="0"/>
        <v>6</v>
      </c>
      <c r="Q29" s="35">
        <f t="shared" si="1"/>
        <v>4</v>
      </c>
      <c r="R29" s="35">
        <f t="shared" si="2"/>
        <v>3</v>
      </c>
      <c r="S29" s="35">
        <f t="shared" si="3"/>
        <v>0</v>
      </c>
      <c r="T29" s="35">
        <f>((P29+Q29)/(P29+Q29+R29+S29))*100</f>
        <v>76.92307692307693</v>
      </c>
      <c r="U29" s="42">
        <f>((P29+Q29+R29)*100)/(P29+Q29+R29+S29)</f>
        <v>100</v>
      </c>
      <c r="V29" s="45">
        <f>(5*P29+4*Q29+3*R29+2*S29)/(P29+Q29+R29+S29)</f>
        <v>4.230769230769231</v>
      </c>
      <c r="W29" s="17"/>
      <c r="X29" s="6"/>
    </row>
    <row r="30" spans="1:24" s="3" customFormat="1" ht="15" customHeight="1" thickBot="1">
      <c r="A30" s="48">
        <v>28</v>
      </c>
      <c r="B30" s="53" t="s">
        <v>50</v>
      </c>
      <c r="C30" s="13">
        <v>4</v>
      </c>
      <c r="D30" s="13">
        <v>4</v>
      </c>
      <c r="E30" s="13">
        <v>4</v>
      </c>
      <c r="F30" s="13">
        <v>4</v>
      </c>
      <c r="G30" s="13">
        <v>5</v>
      </c>
      <c r="H30" s="13">
        <v>5</v>
      </c>
      <c r="I30" s="13">
        <v>4</v>
      </c>
      <c r="J30" s="13">
        <v>4</v>
      </c>
      <c r="K30" s="13">
        <v>5</v>
      </c>
      <c r="L30" s="13">
        <v>3</v>
      </c>
      <c r="M30" s="13">
        <v>3</v>
      </c>
      <c r="N30" s="13">
        <v>5</v>
      </c>
      <c r="O30" s="13">
        <v>4</v>
      </c>
      <c r="P30" s="44">
        <f t="shared" si="0"/>
        <v>4</v>
      </c>
      <c r="Q30" s="35">
        <f t="shared" si="1"/>
        <v>7</v>
      </c>
      <c r="R30" s="35">
        <f t="shared" si="2"/>
        <v>2</v>
      </c>
      <c r="S30" s="35">
        <f t="shared" si="3"/>
        <v>0</v>
      </c>
      <c r="T30" s="35">
        <f>((P30+Q30)/(P30+Q30+R30+S30))*100</f>
        <v>84.61538461538461</v>
      </c>
      <c r="U30" s="42">
        <f>((P30+Q30+R30)*100)/(P30+Q30+R30+S30)</f>
        <v>100</v>
      </c>
      <c r="V30" s="45">
        <f>(5*P30+4*Q30+3*R30+2*S30)/(P30+Q30+R30+S30)</f>
        <v>4.153846153846154</v>
      </c>
      <c r="W30" s="17"/>
      <c r="X30" s="6"/>
    </row>
    <row r="31" spans="1:24" s="3" customFormat="1" ht="15" customHeight="1" thickBot="1">
      <c r="A31" s="48">
        <v>29</v>
      </c>
      <c r="B31" s="53" t="s">
        <v>51</v>
      </c>
      <c r="C31" s="13">
        <v>4</v>
      </c>
      <c r="D31" s="13">
        <v>4</v>
      </c>
      <c r="E31" s="13">
        <v>4</v>
      </c>
      <c r="F31" s="13">
        <v>4</v>
      </c>
      <c r="G31" s="13">
        <v>4</v>
      </c>
      <c r="H31" s="13">
        <v>4</v>
      </c>
      <c r="I31" s="13">
        <v>3</v>
      </c>
      <c r="J31" s="13">
        <v>5</v>
      </c>
      <c r="K31" s="13">
        <v>4</v>
      </c>
      <c r="L31" s="13">
        <v>4</v>
      </c>
      <c r="M31" s="13">
        <v>3</v>
      </c>
      <c r="N31" s="13">
        <v>4</v>
      </c>
      <c r="O31" s="13">
        <v>4</v>
      </c>
      <c r="P31" s="44">
        <f t="shared" si="0"/>
        <v>1</v>
      </c>
      <c r="Q31" s="35">
        <f t="shared" si="1"/>
        <v>10</v>
      </c>
      <c r="R31" s="35">
        <f t="shared" si="2"/>
        <v>2</v>
      </c>
      <c r="S31" s="35">
        <f t="shared" si="3"/>
        <v>0</v>
      </c>
      <c r="T31" s="35">
        <f>((P31+Q31)/(P31+Q31+R31+S31))*100</f>
        <v>84.61538461538461</v>
      </c>
      <c r="U31" s="42">
        <f>((P31+Q31+R31)*100)/(P31+Q31+R31+S31)</f>
        <v>100</v>
      </c>
      <c r="V31" s="45">
        <f>(5*P31+4*Q31+3*R31+2*S31)/(P31+Q31+R31+S31)</f>
        <v>3.923076923076923</v>
      </c>
      <c r="W31" s="17"/>
      <c r="X31" s="6"/>
    </row>
    <row r="32" spans="1:24" s="3" customFormat="1" ht="15" customHeight="1" thickBot="1" thickTop="1">
      <c r="A32" s="52">
        <v>30</v>
      </c>
      <c r="B32" s="54" t="s">
        <v>52</v>
      </c>
      <c r="C32" s="13">
        <v>4</v>
      </c>
      <c r="D32" s="13">
        <v>4</v>
      </c>
      <c r="E32" s="13">
        <v>4</v>
      </c>
      <c r="F32" s="13">
        <v>4</v>
      </c>
      <c r="G32" s="13">
        <v>4</v>
      </c>
      <c r="H32" s="13">
        <v>4</v>
      </c>
      <c r="I32" s="13">
        <v>4</v>
      </c>
      <c r="J32" s="13">
        <v>4</v>
      </c>
      <c r="K32" s="13">
        <v>5</v>
      </c>
      <c r="L32" s="13">
        <v>5</v>
      </c>
      <c r="M32" s="13">
        <v>5</v>
      </c>
      <c r="N32" s="13">
        <v>4</v>
      </c>
      <c r="O32" s="13">
        <v>4</v>
      </c>
      <c r="P32" s="44">
        <f t="shared" si="0"/>
        <v>3</v>
      </c>
      <c r="Q32" s="35">
        <f t="shared" si="1"/>
        <v>10</v>
      </c>
      <c r="R32" s="35">
        <f t="shared" si="2"/>
        <v>0</v>
      </c>
      <c r="S32" s="35">
        <f t="shared" si="3"/>
        <v>0</v>
      </c>
      <c r="T32" s="35">
        <f t="shared" si="4"/>
        <v>100</v>
      </c>
      <c r="U32" s="42">
        <f t="shared" si="5"/>
        <v>100</v>
      </c>
      <c r="V32" s="45">
        <f t="shared" si="6"/>
        <v>4.230769230769231</v>
      </c>
      <c r="W32" s="17"/>
      <c r="X32" s="6"/>
    </row>
    <row r="33" spans="1:24" s="3" customFormat="1" ht="15" customHeight="1" thickBot="1">
      <c r="A33" s="48">
        <v>31</v>
      </c>
      <c r="B33" s="53" t="s">
        <v>53</v>
      </c>
      <c r="C33" s="13">
        <v>3</v>
      </c>
      <c r="D33" s="13">
        <v>5</v>
      </c>
      <c r="E33" s="13">
        <v>4</v>
      </c>
      <c r="F33" s="13">
        <v>4</v>
      </c>
      <c r="G33" s="13">
        <v>5</v>
      </c>
      <c r="H33" s="13">
        <v>4</v>
      </c>
      <c r="I33" s="13">
        <v>4</v>
      </c>
      <c r="J33" s="13">
        <v>5</v>
      </c>
      <c r="K33" s="13">
        <v>3</v>
      </c>
      <c r="L33" s="13">
        <v>4</v>
      </c>
      <c r="M33" s="13">
        <v>4</v>
      </c>
      <c r="N33" s="13">
        <v>5</v>
      </c>
      <c r="O33" s="13">
        <v>4</v>
      </c>
      <c r="P33" s="44">
        <f t="shared" si="0"/>
        <v>4</v>
      </c>
      <c r="Q33" s="35">
        <f t="shared" si="1"/>
        <v>7</v>
      </c>
      <c r="R33" s="35">
        <f t="shared" si="2"/>
        <v>2</v>
      </c>
      <c r="S33" s="35">
        <f t="shared" si="3"/>
        <v>0</v>
      </c>
      <c r="T33" s="35">
        <f>((P33+Q33)/(P33+Q33+R33+S33))*100</f>
        <v>84.61538461538461</v>
      </c>
      <c r="U33" s="42">
        <f>((P33+Q33+R33)*100)/(P33+Q33+R33+S33)</f>
        <v>100</v>
      </c>
      <c r="V33" s="45">
        <f>(5*P33+4*Q33+3*R33+2*S33)/(P33+Q33+R33+S33)</f>
        <v>4.153846153846154</v>
      </c>
      <c r="W33" s="17"/>
      <c r="X33" s="6"/>
    </row>
    <row r="34" spans="1:24" s="3" customFormat="1" ht="15" customHeight="1" thickBot="1">
      <c r="A34" s="48">
        <v>32</v>
      </c>
      <c r="B34" s="53" t="s">
        <v>54</v>
      </c>
      <c r="C34" s="13">
        <v>5</v>
      </c>
      <c r="D34" s="13">
        <v>5</v>
      </c>
      <c r="E34" s="13">
        <v>5</v>
      </c>
      <c r="F34" s="13">
        <v>5</v>
      </c>
      <c r="G34" s="13">
        <v>5</v>
      </c>
      <c r="H34" s="13">
        <v>5</v>
      </c>
      <c r="I34" s="13">
        <v>5</v>
      </c>
      <c r="J34" s="13">
        <v>5</v>
      </c>
      <c r="K34" s="13">
        <v>5</v>
      </c>
      <c r="L34" s="13">
        <v>5</v>
      </c>
      <c r="M34" s="13">
        <v>5</v>
      </c>
      <c r="N34" s="13">
        <v>5</v>
      </c>
      <c r="O34" s="13">
        <v>5</v>
      </c>
      <c r="P34" s="44">
        <f t="shared" si="0"/>
        <v>13</v>
      </c>
      <c r="Q34" s="35">
        <f t="shared" si="1"/>
        <v>0</v>
      </c>
      <c r="R34" s="35">
        <f t="shared" si="2"/>
        <v>0</v>
      </c>
      <c r="S34" s="35">
        <f t="shared" si="3"/>
        <v>0</v>
      </c>
      <c r="T34" s="35">
        <f>((P34+Q34)/(P34+Q34+R34+S34))*100</f>
        <v>100</v>
      </c>
      <c r="U34" s="42">
        <f>((P34+Q34+R34)*100)/(P34+Q34+R34+S34)</f>
        <v>100</v>
      </c>
      <c r="V34" s="45">
        <f>(5*P34+4*Q34+3*R34+2*S34)/(P34+Q34+R34+S34)</f>
        <v>5</v>
      </c>
      <c r="W34" s="17"/>
      <c r="X34" s="6"/>
    </row>
    <row r="35" spans="1:24" s="3" customFormat="1" ht="15" customHeight="1" thickBot="1">
      <c r="A35" s="48">
        <v>33</v>
      </c>
      <c r="B35" s="53" t="s">
        <v>55</v>
      </c>
      <c r="C35" s="13">
        <v>5</v>
      </c>
      <c r="D35" s="13">
        <v>5</v>
      </c>
      <c r="E35" s="13">
        <v>5</v>
      </c>
      <c r="F35" s="13">
        <v>5</v>
      </c>
      <c r="G35" s="13">
        <v>5</v>
      </c>
      <c r="H35" s="13">
        <v>5</v>
      </c>
      <c r="I35" s="13">
        <v>5</v>
      </c>
      <c r="J35" s="13">
        <v>5</v>
      </c>
      <c r="K35" s="13">
        <v>5</v>
      </c>
      <c r="L35" s="13">
        <v>5</v>
      </c>
      <c r="M35" s="13">
        <v>5</v>
      </c>
      <c r="N35" s="13">
        <v>5</v>
      </c>
      <c r="O35" s="13">
        <v>5</v>
      </c>
      <c r="P35" s="44">
        <f t="shared" si="0"/>
        <v>13</v>
      </c>
      <c r="Q35" s="35">
        <f t="shared" si="1"/>
        <v>0</v>
      </c>
      <c r="R35" s="35">
        <f t="shared" si="2"/>
        <v>0</v>
      </c>
      <c r="S35" s="35">
        <f t="shared" si="3"/>
        <v>0</v>
      </c>
      <c r="T35" s="35">
        <v>0</v>
      </c>
      <c r="U35" s="42">
        <f>((P35+Q35+R35)*100)/(P35+Q35+R35+S35)</f>
        <v>100</v>
      </c>
      <c r="V35" s="45">
        <f>(5*P35+4*Q35+3*R35+2*S35)/(P35+Q35+R35+S35)</f>
        <v>5</v>
      </c>
      <c r="W35" s="17"/>
      <c r="X35" s="6"/>
    </row>
    <row r="36" spans="1:24" s="3" customFormat="1" ht="15" customHeight="1">
      <c r="A36" s="62" t="s">
        <v>20</v>
      </c>
      <c r="B36" s="63"/>
      <c r="C36" s="32">
        <f aca="true" t="shared" si="7" ref="C36:O36">COUNTIF(C3:C35,5)</f>
        <v>5</v>
      </c>
      <c r="D36" s="33">
        <f t="shared" si="7"/>
        <v>18</v>
      </c>
      <c r="E36" s="32">
        <f t="shared" si="7"/>
        <v>5</v>
      </c>
      <c r="F36" s="32">
        <f t="shared" si="7"/>
        <v>14</v>
      </c>
      <c r="G36" s="32">
        <f t="shared" si="7"/>
        <v>12</v>
      </c>
      <c r="H36" s="32">
        <f>COUNTIF(H3:H35,5)</f>
        <v>8</v>
      </c>
      <c r="I36" s="32">
        <f>COUNTIF(I3:I35,5)</f>
        <v>8</v>
      </c>
      <c r="J36" s="32">
        <f t="shared" si="7"/>
        <v>28</v>
      </c>
      <c r="K36" s="32">
        <f t="shared" si="7"/>
        <v>24</v>
      </c>
      <c r="L36" s="32">
        <f t="shared" si="7"/>
        <v>15</v>
      </c>
      <c r="M36" s="32">
        <f t="shared" si="7"/>
        <v>12</v>
      </c>
      <c r="N36" s="32">
        <f t="shared" si="7"/>
        <v>11</v>
      </c>
      <c r="O36" s="32">
        <f t="shared" si="7"/>
        <v>19</v>
      </c>
      <c r="P36" s="20">
        <f>SUM(C36:O36)</f>
        <v>179</v>
      </c>
      <c r="Q36" s="19"/>
      <c r="R36" s="19"/>
      <c r="S36" s="19"/>
      <c r="T36" s="2"/>
      <c r="U36" s="2"/>
      <c r="V36" s="2"/>
      <c r="X36" s="6"/>
    </row>
    <row r="37" spans="1:22" s="3" customFormat="1" ht="15" customHeight="1">
      <c r="A37" s="58" t="s">
        <v>8</v>
      </c>
      <c r="B37" s="59"/>
      <c r="C37" s="35">
        <f aca="true" t="shared" si="8" ref="C37:O37">COUNTIF(C3:C35,4)</f>
        <v>17</v>
      </c>
      <c r="D37" s="36">
        <f t="shared" si="8"/>
        <v>13</v>
      </c>
      <c r="E37" s="35">
        <f t="shared" si="8"/>
        <v>17</v>
      </c>
      <c r="F37" s="35">
        <f t="shared" si="8"/>
        <v>16</v>
      </c>
      <c r="G37" s="35">
        <f>COUNTIF(G3:G35,4)</f>
        <v>19</v>
      </c>
      <c r="H37" s="35">
        <f>COUNTIF(H3:H35,4)</f>
        <v>16</v>
      </c>
      <c r="I37" s="35">
        <f>COUNTIF(I3:I35,4)</f>
        <v>17</v>
      </c>
      <c r="J37" s="35">
        <f t="shared" si="8"/>
        <v>5</v>
      </c>
      <c r="K37" s="35">
        <f t="shared" si="8"/>
        <v>3</v>
      </c>
      <c r="L37" s="35">
        <f t="shared" si="8"/>
        <v>13</v>
      </c>
      <c r="M37" s="35">
        <f t="shared" si="8"/>
        <v>16</v>
      </c>
      <c r="N37" s="35">
        <f t="shared" si="8"/>
        <v>18</v>
      </c>
      <c r="O37" s="35">
        <f t="shared" si="8"/>
        <v>12</v>
      </c>
      <c r="P37" s="21">
        <f>SUM(C37:O37)</f>
        <v>182</v>
      </c>
      <c r="Q37" s="19"/>
      <c r="R37" s="19"/>
      <c r="S37" s="19"/>
      <c r="T37" s="2"/>
      <c r="U37" s="2"/>
      <c r="V37" s="2"/>
    </row>
    <row r="38" spans="1:22" s="3" customFormat="1" ht="15" customHeight="1">
      <c r="A38" s="58" t="s">
        <v>9</v>
      </c>
      <c r="B38" s="59"/>
      <c r="C38" s="35">
        <f aca="true" t="shared" si="9" ref="C38:O38">COUNTIF(C3:C35,3)</f>
        <v>11</v>
      </c>
      <c r="D38" s="36">
        <f t="shared" si="9"/>
        <v>2</v>
      </c>
      <c r="E38" s="35">
        <f t="shared" si="9"/>
        <v>11</v>
      </c>
      <c r="F38" s="35">
        <f t="shared" si="9"/>
        <v>3</v>
      </c>
      <c r="G38" s="35">
        <f t="shared" si="9"/>
        <v>2</v>
      </c>
      <c r="H38" s="35">
        <f>COUNTIF(H3:H35,3)</f>
        <v>9</v>
      </c>
      <c r="I38" s="35">
        <f>COUNTIF(I3:I35,3)</f>
        <v>7</v>
      </c>
      <c r="J38" s="35">
        <f t="shared" si="9"/>
        <v>0</v>
      </c>
      <c r="K38" s="35">
        <f t="shared" si="9"/>
        <v>6</v>
      </c>
      <c r="L38" s="35">
        <f t="shared" si="9"/>
        <v>5</v>
      </c>
      <c r="M38" s="35">
        <f t="shared" si="9"/>
        <v>5</v>
      </c>
      <c r="N38" s="35">
        <f t="shared" si="9"/>
        <v>3</v>
      </c>
      <c r="O38" s="35">
        <f t="shared" si="9"/>
        <v>2</v>
      </c>
      <c r="P38" s="21">
        <f>SUM(C38:O38)</f>
        <v>66</v>
      </c>
      <c r="Q38" s="19"/>
      <c r="R38" s="19"/>
      <c r="S38" s="19"/>
      <c r="T38" s="2"/>
      <c r="U38" s="2"/>
      <c r="V38" s="2"/>
    </row>
    <row r="39" spans="1:22" s="3" customFormat="1" ht="15" customHeight="1">
      <c r="A39" s="58" t="s">
        <v>21</v>
      </c>
      <c r="B39" s="59"/>
      <c r="C39" s="35">
        <f aca="true" t="shared" si="10" ref="C39:O39">COUNTIF(C3:C35,2)</f>
        <v>0</v>
      </c>
      <c r="D39" s="36">
        <f t="shared" si="10"/>
        <v>0</v>
      </c>
      <c r="E39" s="35">
        <f t="shared" si="10"/>
        <v>0</v>
      </c>
      <c r="F39" s="35">
        <f t="shared" si="10"/>
        <v>0</v>
      </c>
      <c r="G39" s="35">
        <f t="shared" si="10"/>
        <v>0</v>
      </c>
      <c r="H39" s="35">
        <f>COUNTIF(H3:H35,2)</f>
        <v>0</v>
      </c>
      <c r="I39" s="35">
        <f>COUNTIF(I3:I35,2)</f>
        <v>1</v>
      </c>
      <c r="J39" s="35">
        <f t="shared" si="10"/>
        <v>0</v>
      </c>
      <c r="K39" s="35">
        <f t="shared" si="10"/>
        <v>0</v>
      </c>
      <c r="L39" s="35">
        <f t="shared" si="10"/>
        <v>0</v>
      </c>
      <c r="M39" s="35">
        <f t="shared" si="10"/>
        <v>0</v>
      </c>
      <c r="N39" s="35">
        <f t="shared" si="10"/>
        <v>0</v>
      </c>
      <c r="O39" s="35">
        <f t="shared" si="10"/>
        <v>0</v>
      </c>
      <c r="P39" s="21">
        <f>SUM(C39:O39)</f>
        <v>1</v>
      </c>
      <c r="Q39" s="19"/>
      <c r="R39" s="19"/>
      <c r="S39" s="19"/>
      <c r="T39" s="2"/>
      <c r="U39" s="2"/>
      <c r="V39" s="2"/>
    </row>
    <row r="40" spans="1:22" s="3" customFormat="1" ht="15" customHeight="1">
      <c r="A40" s="58" t="s">
        <v>23</v>
      </c>
      <c r="B40" s="59"/>
      <c r="C40" s="35">
        <f>((C36+C37+C38)*100)/(C36+C37+C38+C39)</f>
        <v>100</v>
      </c>
      <c r="D40" s="35">
        <f>((D36+D37+D38)*100)/(D36+D37+D38+D39)</f>
        <v>100</v>
      </c>
      <c r="E40" s="35">
        <f aca="true" t="shared" si="11" ref="E40:P40">((E36+E37+E38)*100)/(E36+E37+E38+E39)</f>
        <v>100</v>
      </c>
      <c r="F40" s="35">
        <f t="shared" si="11"/>
        <v>100</v>
      </c>
      <c r="G40" s="35">
        <f t="shared" si="11"/>
        <v>100</v>
      </c>
      <c r="H40" s="35">
        <v>100</v>
      </c>
      <c r="I40" s="35">
        <f>((I36+I37+I38)*100)/(I36+I37+I38+I39)</f>
        <v>96.96969696969697</v>
      </c>
      <c r="J40" s="35">
        <f t="shared" si="11"/>
        <v>100</v>
      </c>
      <c r="K40" s="35">
        <f t="shared" si="11"/>
        <v>100</v>
      </c>
      <c r="L40" s="35">
        <f t="shared" si="11"/>
        <v>100</v>
      </c>
      <c r="M40" s="35">
        <f t="shared" si="11"/>
        <v>100</v>
      </c>
      <c r="N40" s="35">
        <f t="shared" si="11"/>
        <v>100</v>
      </c>
      <c r="O40" s="35">
        <f t="shared" si="11"/>
        <v>100</v>
      </c>
      <c r="P40" s="21">
        <f t="shared" si="11"/>
        <v>99.76635514018692</v>
      </c>
      <c r="Q40" s="19"/>
      <c r="R40" s="19"/>
      <c r="S40" s="19"/>
      <c r="T40" s="2"/>
      <c r="U40" s="2"/>
      <c r="V40" s="2"/>
    </row>
    <row r="41" spans="1:22" s="3" customFormat="1" ht="15" customHeight="1">
      <c r="A41" s="60" t="s">
        <v>17</v>
      </c>
      <c r="B41" s="61"/>
      <c r="C41" s="35">
        <f>((C36+C37)*100/(C36+C37+C38+C39))</f>
        <v>66.66666666666667</v>
      </c>
      <c r="D41" s="35">
        <f>((D36+D37)*100/(D36+D37+D38+D39))</f>
        <v>93.93939393939394</v>
      </c>
      <c r="E41" s="35">
        <f aca="true" t="shared" si="12" ref="E41:P41">((E36+E37)*100/(E36+E37+E38+E39))</f>
        <v>66.66666666666667</v>
      </c>
      <c r="F41" s="35">
        <f t="shared" si="12"/>
        <v>90.9090909090909</v>
      </c>
      <c r="G41" s="35">
        <f t="shared" si="12"/>
        <v>93.93939393939394</v>
      </c>
      <c r="H41" s="35">
        <f t="shared" si="12"/>
        <v>72.72727272727273</v>
      </c>
      <c r="I41" s="35">
        <f>((I36+I37)*100/(I36+I37+I38+I39))</f>
        <v>75.75757575757575</v>
      </c>
      <c r="J41" s="35">
        <f t="shared" si="12"/>
        <v>100</v>
      </c>
      <c r="K41" s="35">
        <f t="shared" si="12"/>
        <v>81.81818181818181</v>
      </c>
      <c r="L41" s="35">
        <f t="shared" si="12"/>
        <v>84.84848484848484</v>
      </c>
      <c r="M41" s="35">
        <f t="shared" si="12"/>
        <v>84.84848484848484</v>
      </c>
      <c r="N41" s="35">
        <f t="shared" si="12"/>
        <v>90.625</v>
      </c>
      <c r="O41" s="35">
        <f t="shared" si="12"/>
        <v>93.93939393939394</v>
      </c>
      <c r="P41" s="21">
        <f t="shared" si="12"/>
        <v>84.34579439252336</v>
      </c>
      <c r="Q41" s="2"/>
      <c r="R41" s="2"/>
      <c r="S41" s="2"/>
      <c r="T41" s="2"/>
      <c r="U41" s="2"/>
      <c r="V41" s="2"/>
    </row>
    <row r="42" spans="1:22" s="1" customFormat="1" ht="15" customHeight="1" thickBot="1">
      <c r="A42" s="55" t="s">
        <v>10</v>
      </c>
      <c r="B42" s="56"/>
      <c r="C42" s="38">
        <f>(5*C36+4*C37+3*C38+2*C39)/(C36+C37+C38+C39)</f>
        <v>3.8181818181818183</v>
      </c>
      <c r="D42" s="38">
        <f>(5*D36+4*D37+3*D38+2*D39)/(D36+D37+D38+D39)</f>
        <v>4.484848484848484</v>
      </c>
      <c r="E42" s="38">
        <f aca="true" t="shared" si="13" ref="E42:P42">(5*E36+4*E37+3*E38+2*E39)/(E36+E37+E38+E39)</f>
        <v>3.8181818181818183</v>
      </c>
      <c r="F42" s="38">
        <f t="shared" si="13"/>
        <v>4.333333333333333</v>
      </c>
      <c r="G42" s="38">
        <f t="shared" si="13"/>
        <v>4.303030303030303</v>
      </c>
      <c r="H42" s="38">
        <f t="shared" si="13"/>
        <v>3.9696969696969697</v>
      </c>
      <c r="I42" s="38">
        <f t="shared" si="13"/>
        <v>3.9696969696969697</v>
      </c>
      <c r="J42" s="38">
        <f t="shared" si="13"/>
        <v>4.848484848484849</v>
      </c>
      <c r="K42" s="38">
        <f t="shared" si="13"/>
        <v>4.545454545454546</v>
      </c>
      <c r="L42" s="38">
        <f t="shared" si="13"/>
        <v>4.303030303030303</v>
      </c>
      <c r="M42" s="38">
        <f t="shared" si="13"/>
        <v>4.212121212121212</v>
      </c>
      <c r="N42" s="38">
        <f t="shared" si="13"/>
        <v>4.25</v>
      </c>
      <c r="O42" s="38">
        <f t="shared" si="13"/>
        <v>4.515151515151516</v>
      </c>
      <c r="P42" s="31">
        <f t="shared" si="13"/>
        <v>4.259345794392523</v>
      </c>
      <c r="Q42" s="2"/>
      <c r="R42" s="2"/>
      <c r="S42" s="2"/>
      <c r="T42" s="2"/>
      <c r="U42" s="2"/>
      <c r="V42" s="2"/>
    </row>
    <row r="50" ht="12.75" customHeight="1"/>
    <row r="51" ht="12.75" hidden="1"/>
  </sheetData>
  <sheetProtection/>
  <mergeCells count="8">
    <mergeCell ref="A36:B36"/>
    <mergeCell ref="A42:B42"/>
    <mergeCell ref="A1:Z1"/>
    <mergeCell ref="A37:B37"/>
    <mergeCell ref="A38:B38"/>
    <mergeCell ref="A39:B39"/>
    <mergeCell ref="A41:B41"/>
    <mergeCell ref="A40:B40"/>
  </mergeCells>
  <printOptions/>
  <pageMargins left="0.11811023622047245" right="0.17" top="0.17" bottom="0.1968503937007874" header="0.15748031496062992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 Готлибовна</dc:creator>
  <cp:keywords/>
  <dc:description/>
  <cp:lastModifiedBy>учитель</cp:lastModifiedBy>
  <cp:lastPrinted>2009-03-22T14:47:03Z</cp:lastPrinted>
  <dcterms:created xsi:type="dcterms:W3CDTF">2006-07-28T02:52:15Z</dcterms:created>
  <dcterms:modified xsi:type="dcterms:W3CDTF">2013-05-24T07:13:05Z</dcterms:modified>
  <cp:category/>
  <cp:version/>
  <cp:contentType/>
  <cp:contentStatus/>
</cp:coreProperties>
</file>